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"/>
    </mc:Choice>
  </mc:AlternateContent>
  <xr:revisionPtr revIDLastSave="0" documentId="13_ncr:1_{E0D240A3-0B14-4B36-AE76-61254D3B2938}" xr6:coauthVersionLast="47" xr6:coauthVersionMax="47" xr10:uidLastSave="{00000000-0000-0000-0000-000000000000}"/>
  <bookViews>
    <workbookView xWindow="-120" yWindow="-120" windowWidth="20730" windowHeight="11160" activeTab="3" xr2:uid="{93F18951-5DEB-41D5-BB3E-4F48B8CB8F65}"/>
  </bookViews>
  <sheets>
    <sheet name="Aset Produktif" sheetId="1" r:id="rId1"/>
    <sheet name="NPF" sheetId="2" r:id="rId2"/>
    <sheet name="lABA BERSIH" sheetId="3" r:id="rId3"/>
    <sheet name="HASIL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4" l="1"/>
  <c r="H24" i="4"/>
  <c r="H25" i="4"/>
  <c r="H26" i="4"/>
  <c r="H27" i="4"/>
  <c r="H28" i="4"/>
  <c r="H29" i="4"/>
  <c r="H30" i="4"/>
  <c r="H31" i="4"/>
  <c r="H32" i="4"/>
  <c r="H33" i="4"/>
  <c r="H22" i="4"/>
  <c r="P5" i="4"/>
  <c r="P6" i="4"/>
  <c r="P7" i="4"/>
  <c r="P8" i="4"/>
  <c r="P9" i="4"/>
  <c r="P10" i="4"/>
  <c r="P11" i="4"/>
  <c r="P12" i="4"/>
  <c r="P13" i="4"/>
  <c r="P14" i="4"/>
  <c r="P15" i="4"/>
  <c r="P16" i="4"/>
  <c r="H6" i="4"/>
  <c r="H7" i="4"/>
  <c r="H8" i="4"/>
  <c r="H9" i="4"/>
  <c r="H10" i="4"/>
  <c r="H11" i="4"/>
  <c r="H12" i="4"/>
  <c r="H13" i="4"/>
  <c r="H14" i="4"/>
  <c r="H15" i="4"/>
  <c r="H16" i="4"/>
  <c r="H5" i="4"/>
  <c r="P53" i="1"/>
  <c r="AG75" i="2"/>
  <c r="T123" i="1"/>
  <c r="AG69" i="2"/>
  <c r="T113" i="1"/>
  <c r="AG63" i="2"/>
  <c r="T103" i="1"/>
  <c r="AG57" i="2"/>
  <c r="T93" i="1"/>
  <c r="AG51" i="2"/>
  <c r="T83" i="1"/>
  <c r="AG45" i="2"/>
  <c r="T73" i="1"/>
  <c r="AG39" i="2"/>
  <c r="T63" i="1"/>
  <c r="AG27" i="2"/>
  <c r="AG33" i="2"/>
  <c r="T53" i="1"/>
  <c r="T43" i="1"/>
  <c r="AG21" i="2"/>
  <c r="T33" i="1"/>
  <c r="AG15" i="2"/>
  <c r="T23" i="1"/>
  <c r="AG9" i="2"/>
  <c r="AI75" i="2"/>
  <c r="AI69" i="2"/>
  <c r="AI63" i="2"/>
  <c r="AI57" i="2"/>
  <c r="AI51" i="2"/>
  <c r="AI45" i="2"/>
  <c r="AI39" i="2"/>
  <c r="AI33" i="2"/>
  <c r="AI27" i="2"/>
  <c r="AI21" i="2"/>
  <c r="AI15" i="2"/>
  <c r="AI9" i="2"/>
  <c r="T13" i="1"/>
  <c r="Z75" i="2"/>
  <c r="P123" i="1"/>
  <c r="Z69" i="2"/>
  <c r="P113" i="1"/>
  <c r="Z63" i="2"/>
  <c r="P103" i="1"/>
  <c r="Z57" i="2"/>
  <c r="P93" i="1"/>
  <c r="Z51" i="2"/>
  <c r="P83" i="1"/>
  <c r="Z45" i="2"/>
  <c r="P73" i="1"/>
  <c r="Z39" i="2"/>
  <c r="P63" i="1"/>
  <c r="Z33" i="2"/>
  <c r="Z27" i="2"/>
  <c r="P43" i="1"/>
  <c r="Z21" i="2"/>
  <c r="P33" i="1"/>
  <c r="Z9" i="2"/>
  <c r="Z15" i="2"/>
  <c r="AB75" i="2"/>
  <c r="AB69" i="2"/>
  <c r="AB63" i="2"/>
  <c r="AB57" i="2"/>
  <c r="AB51" i="2"/>
  <c r="AB45" i="2"/>
  <c r="AB39" i="2"/>
  <c r="AB33" i="2"/>
  <c r="AB27" i="2"/>
  <c r="AB21" i="2"/>
  <c r="AB9" i="2"/>
  <c r="AB15" i="2"/>
  <c r="P23" i="1"/>
  <c r="P13" i="1"/>
  <c r="S75" i="2"/>
  <c r="L123" i="1"/>
  <c r="S69" i="2"/>
  <c r="L113" i="1"/>
  <c r="S63" i="2"/>
  <c r="L103" i="1"/>
  <c r="S57" i="2"/>
  <c r="L93" i="1"/>
  <c r="S51" i="2"/>
  <c r="L83" i="1"/>
  <c r="S45" i="2"/>
  <c r="L73" i="1"/>
  <c r="S39" i="2"/>
  <c r="L63" i="1"/>
  <c r="S33" i="2"/>
  <c r="L53" i="1"/>
  <c r="S27" i="2"/>
  <c r="L43" i="1"/>
  <c r="S21" i="2"/>
  <c r="L33" i="1"/>
  <c r="S15" i="2"/>
  <c r="L23" i="1"/>
  <c r="U75" i="2"/>
  <c r="U69" i="2"/>
  <c r="U63" i="2"/>
  <c r="U57" i="2"/>
  <c r="U51" i="2"/>
  <c r="U45" i="2"/>
  <c r="U39" i="2"/>
  <c r="U33" i="2"/>
  <c r="U27" i="2"/>
  <c r="U21" i="2"/>
  <c r="U15" i="2"/>
  <c r="U9" i="2"/>
  <c r="S9" i="2"/>
  <c r="L13" i="1"/>
  <c r="L75" i="2"/>
  <c r="H123" i="1"/>
  <c r="L69" i="2"/>
  <c r="H113" i="1"/>
  <c r="L63" i="2"/>
  <c r="H103" i="1"/>
  <c r="L57" i="2"/>
  <c r="H93" i="1"/>
  <c r="L51" i="2"/>
  <c r="H83" i="1"/>
  <c r="L45" i="2"/>
  <c r="H73" i="1"/>
  <c r="L39" i="2"/>
  <c r="H63" i="1"/>
  <c r="L33" i="2"/>
  <c r="H53" i="1"/>
  <c r="L27" i="2"/>
  <c r="H43" i="1"/>
  <c r="L21" i="2"/>
  <c r="H33" i="1"/>
  <c r="L15" i="2"/>
  <c r="H23" i="1"/>
  <c r="N75" i="2"/>
  <c r="N69" i="2"/>
  <c r="N63" i="2"/>
  <c r="N57" i="2"/>
  <c r="N51" i="2"/>
  <c r="N45" i="2"/>
  <c r="N39" i="2"/>
  <c r="N33" i="2"/>
  <c r="N27" i="2"/>
  <c r="N21" i="2"/>
  <c r="N15" i="2"/>
  <c r="L9" i="2"/>
  <c r="N9" i="2" s="1"/>
  <c r="H13" i="1"/>
  <c r="E75" i="2"/>
  <c r="D123" i="1"/>
  <c r="E69" i="2"/>
  <c r="D113" i="1"/>
  <c r="E63" i="2"/>
  <c r="D103" i="1"/>
  <c r="E57" i="2"/>
  <c r="D93" i="1"/>
  <c r="E51" i="2"/>
  <c r="D83" i="1"/>
  <c r="E45" i="2"/>
  <c r="D73" i="1"/>
  <c r="E39" i="2"/>
  <c r="D63" i="1"/>
  <c r="D53" i="1"/>
  <c r="D43" i="1"/>
  <c r="D33" i="1"/>
  <c r="D23" i="1"/>
  <c r="D13" i="1"/>
  <c r="E33" i="2"/>
  <c r="E27" i="2"/>
  <c r="E21" i="2"/>
  <c r="E15" i="2"/>
  <c r="G75" i="2"/>
  <c r="G69" i="2"/>
  <c r="G63" i="2"/>
  <c r="G57" i="2"/>
  <c r="G51" i="2"/>
  <c r="G45" i="2"/>
  <c r="G39" i="2"/>
  <c r="G33" i="2"/>
  <c r="G27" i="2"/>
  <c r="G21" i="2"/>
  <c r="G15" i="2"/>
  <c r="G9" i="2"/>
  <c r="E9" i="2"/>
</calcChain>
</file>

<file path=xl/sharedStrings.xml><?xml version="1.0" encoding="utf-8"?>
<sst xmlns="http://schemas.openxmlformats.org/spreadsheetml/2006/main" count="1317" uniqueCount="52">
  <si>
    <t>Bulan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</si>
  <si>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</si>
  <si>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</si>
  <si>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</si>
  <si>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</si>
  <si>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</si>
  <si>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</si>
  <si>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</si>
  <si>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</si>
  <si>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</si>
  <si>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</si>
  <si>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</si>
  <si>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</si>
  <si>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Pembiaayan Bermasalah</t>
  </si>
  <si>
    <t>NPF</t>
  </si>
  <si>
    <t>Pembiayaan</t>
  </si>
  <si>
    <t xml:space="preserve">Total Pembiayan </t>
  </si>
  <si>
    <t>Piutang Murabahah</t>
  </si>
  <si>
    <t>Piutang Qardh</t>
  </si>
  <si>
    <t>Mudharabah</t>
  </si>
  <si>
    <t>Musyarakah</t>
  </si>
  <si>
    <t>sewa</t>
  </si>
  <si>
    <t>Total</t>
  </si>
  <si>
    <t>BULAN</t>
  </si>
  <si>
    <t>RP</t>
  </si>
  <si>
    <t>Tahun</t>
  </si>
  <si>
    <t>Aset Ijarah</t>
  </si>
  <si>
    <t>BI</t>
  </si>
  <si>
    <t>Bank Lain</t>
  </si>
  <si>
    <t>surat berharga</t>
  </si>
  <si>
    <t>Tagihan Akseptasi</t>
  </si>
  <si>
    <t>Aset Produktif</t>
  </si>
  <si>
    <t>Ijarah</t>
  </si>
  <si>
    <t>ijarah</t>
  </si>
  <si>
    <t>r</t>
  </si>
  <si>
    <t xml:space="preserve">Aset Produktif </t>
  </si>
  <si>
    <t>Laba</t>
  </si>
  <si>
    <t>Piutang Qardh + sewa</t>
  </si>
  <si>
    <t>Bank Lain +tagihan spot</t>
  </si>
  <si>
    <t>Bank Lain + tagihan spot</t>
  </si>
  <si>
    <t>3.64</t>
  </si>
  <si>
    <t>3.66</t>
  </si>
  <si>
    <t>3.71</t>
  </si>
  <si>
    <t>3.54</t>
  </si>
  <si>
    <t>3.70</t>
  </si>
  <si>
    <t>3.68</t>
  </si>
  <si>
    <t>3.80</t>
  </si>
  <si>
    <t>3.81</t>
  </si>
  <si>
    <t>3.86</t>
  </si>
  <si>
    <t>3.92</t>
  </si>
  <si>
    <t>4.03</t>
  </si>
  <si>
    <t>1.02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</si>
</sst>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sz val="12"/>
      <color theme="1" tint="4.9989318521683403E-2"/>
      <name val="Times New Roman"/>
      <family val="1"/>
    </font>
    <font>
      <b/>
      <sz val="12"/>
      <color theme="1" tint="4.9989318521683403E-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0" fontId="1" fillId="0" borderId="1" xfId="0" applyFont="1" applyBorder="1"/>
    <xf numFmtId="0" fontId="2" fillId="0" borderId="2" xfId="0" applyFont="1" applyBorder="1"/>
    <xf numFmtId="3" fontId="2" fillId="0" borderId="1" xfId="0" applyNumberFormat="1" applyFont="1" applyBorder="1"/>
    <xf numFmtId="3" fontId="0" fillId="0" borderId="1" xfId="0" applyNumberFormat="1" applyBorder="1"/>
    <xf numFmtId="3" fontId="1" fillId="0" borderId="1" xfId="0" applyNumberFormat="1" applyFont="1" applyBorder="1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3" fontId="3" fillId="0" borderId="1" xfId="0" applyNumberFormat="1" applyFont="1" applyBorder="1"/>
    <xf numFmtId="2" fontId="3" fillId="0" borderId="1" xfId="0" applyNumberFormat="1" applyFont="1" applyBorder="1"/>
    <xf numFmtId="3" fontId="4" fillId="0" borderId="1" xfId="0" applyNumberFormat="1" applyFont="1" applyBorder="1"/>
    <xf numFmtId="3" fontId="5" fillId="0" borderId="1" xfId="0" applyNumberFormat="1" applyFont="1" applyBorder="1"/>
    <xf numFmtId="0" fontId="6" fillId="0" borderId="2" xfId="0" applyFont="1" applyBorder="1"/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/>
    <xf numFmtId="3" fontId="6" fillId="0" borderId="1" xfId="0" applyNumberFormat="1" applyFont="1" applyBorder="1"/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7" fillId="0" borderId="1" xfId="0" applyFont="1" applyBorder="1"/>
    <xf numFmtId="3" fontId="7" fillId="0" borderId="1" xfId="0" applyNumberFormat="1" applyFont="1" applyBorder="1" applyAlignment="1">
      <alignment horizontal="center"/>
    </xf>
    <xf numFmtId="3" fontId="7" fillId="0" borderId="1" xfId="0" applyNumberFormat="1" applyFont="1" applyBorder="1"/>
    <xf numFmtId="3" fontId="6" fillId="0" borderId="1" xfId="0" applyNumberFormat="1" applyFont="1" applyBorder="1" applyAlignment="1">
      <alignment horizontal="center"/>
    </xf>
    <xf numFmtId="2" fontId="4" fillId="0" borderId="1" xfId="0" applyNumberFormat="1" applyFont="1" applyBorder="1"/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" fillId="0" borderId="0" xfId="0" applyFont="1" applyFill="1" applyBorder="1"/>
    <xf numFmtId="1" fontId="2" fillId="0" borderId="1" xfId="0" applyNumberFormat="1" applyFont="1" applyBorder="1"/>
    <xf numFmtId="2" fontId="2" fillId="0" borderId="1" xfId="0" applyNumberFormat="1" applyFont="1" applyBorder="1"/>
    <xf numFmtId="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35983-1970-4F91-80A8-B0867E2CE56B}">
  <dimension ref="B2:T123"/>
  <sheetViews>
    <sheetView topLeftCell="H103" workbookViewId="0">
      <selection activeCell="Q69" sqref="Q69"/>
    </sheetView>
  </sheetViews>
  <sheetFormatPr defaultRowHeight="15.75" x14ac:dyDescent="0.25"/>
  <cols>
    <col min="1" max="1" width="9.140625" style="1"/>
    <col min="2" max="2" width="15.5703125" style="1" customWidth="1"/>
    <col min="3" max="3" width="19.5703125" style="1" customWidth="1"/>
    <col min="4" max="4" width="16.42578125" style="1" customWidth="1"/>
    <col min="5" max="6" width="9.140625" style="1"/>
    <col min="7" max="7" width="19" style="1" customWidth="1"/>
    <col min="8" max="8" width="18.42578125" style="1" customWidth="1"/>
    <col min="9" max="10" width="9.140625" style="1"/>
    <col min="11" max="11" width="17.85546875" style="1" customWidth="1"/>
    <col min="12" max="12" width="18.7109375" style="1" customWidth="1"/>
    <col min="13" max="14" width="9.140625" style="1"/>
    <col min="15" max="15" width="18.5703125" style="1" customWidth="1"/>
    <col min="16" max="16" width="17.5703125" style="1" customWidth="1"/>
    <col min="17" max="18" width="9.140625" style="1"/>
    <col min="19" max="19" width="18.7109375" style="1" customWidth="1"/>
    <col min="20" max="20" width="18.85546875" style="1" customWidth="1"/>
    <col min="21" max="16384" width="9.140625" style="1"/>
  </cols>
  <sheetData>
    <row r="2" spans="2:20" x14ac:dyDescent="0.25">
      <c r="B2" s="24">
        <v>2018</v>
      </c>
      <c r="F2" s="24">
        <v>2019</v>
      </c>
      <c r="J2" s="24">
        <v>2020</v>
      </c>
      <c r="N2" s="24">
        <v>2021</v>
      </c>
      <c r="R2" s="24">
        <v>2022</v>
      </c>
    </row>
    <row r="3" spans="2:20" x14ac:dyDescent="0.25">
      <c r="B3" s="5" t="s">
        <v>0</v>
      </c>
      <c r="C3" s="8"/>
      <c r="D3" s="8" t="s">
        <v>31</v>
      </c>
      <c r="F3" s="5" t="s">
        <v>0</v>
      </c>
      <c r="G3" s="8"/>
      <c r="H3" s="8" t="s">
        <v>31</v>
      </c>
      <c r="J3" s="5" t="s">
        <v>0</v>
      </c>
      <c r="K3" s="8"/>
      <c r="L3" s="8" t="s">
        <v>31</v>
      </c>
      <c r="N3" s="5" t="s">
        <v>0</v>
      </c>
      <c r="O3" s="8"/>
      <c r="P3" s="8" t="s">
        <v>31</v>
      </c>
      <c r="R3" s="5" t="s">
        <v>0</v>
      </c>
      <c r="S3" s="8"/>
      <c r="T3" s="8" t="s">
        <v>31</v>
      </c>
    </row>
    <row r="4" spans="2:20" x14ac:dyDescent="0.25">
      <c r="B4" s="20" t="s">
        <v>1</v>
      </c>
      <c r="C4" s="7" t="s">
        <v>27</v>
      </c>
      <c r="D4" s="11">
        <v>389182</v>
      </c>
      <c r="F4" s="20" t="s">
        <v>1</v>
      </c>
      <c r="G4" s="7" t="s">
        <v>27</v>
      </c>
      <c r="H4" s="11">
        <v>500140</v>
      </c>
      <c r="J4" s="20" t="s">
        <v>1</v>
      </c>
      <c r="K4" s="7" t="s">
        <v>27</v>
      </c>
      <c r="L4" s="11">
        <v>255615</v>
      </c>
      <c r="N4" s="20" t="s">
        <v>1</v>
      </c>
      <c r="O4" s="7" t="s">
        <v>27</v>
      </c>
      <c r="P4" s="11">
        <v>376311</v>
      </c>
      <c r="R4" s="20" t="s">
        <v>1</v>
      </c>
      <c r="S4" s="7" t="s">
        <v>27</v>
      </c>
      <c r="T4" s="11">
        <v>1846049</v>
      </c>
    </row>
    <row r="5" spans="2:20" x14ac:dyDescent="0.25">
      <c r="B5" s="21"/>
      <c r="C5" s="7" t="s">
        <v>28</v>
      </c>
      <c r="D5" s="11">
        <v>11873</v>
      </c>
      <c r="F5" s="21"/>
      <c r="G5" s="7" t="s">
        <v>28</v>
      </c>
      <c r="H5" s="11">
        <v>6057</v>
      </c>
      <c r="J5" s="21"/>
      <c r="K5" s="7" t="s">
        <v>28</v>
      </c>
      <c r="L5" s="11">
        <v>9456</v>
      </c>
      <c r="N5" s="21"/>
      <c r="O5" s="7" t="s">
        <v>28</v>
      </c>
      <c r="P5" s="11">
        <v>13579</v>
      </c>
      <c r="R5" s="21"/>
      <c r="S5" s="7" t="s">
        <v>28</v>
      </c>
      <c r="T5" s="11">
        <v>14636</v>
      </c>
    </row>
    <row r="6" spans="2:20" x14ac:dyDescent="0.25">
      <c r="B6" s="21"/>
      <c r="C6" s="7" t="s">
        <v>29</v>
      </c>
      <c r="D6" s="11">
        <v>1041822</v>
      </c>
      <c r="F6" s="21"/>
      <c r="G6" s="7" t="s">
        <v>29</v>
      </c>
      <c r="H6" s="11">
        <v>972893</v>
      </c>
      <c r="J6" s="21"/>
      <c r="K6" s="7" t="s">
        <v>29</v>
      </c>
      <c r="L6" s="11">
        <v>968794</v>
      </c>
      <c r="N6" s="21"/>
      <c r="O6" s="7" t="s">
        <v>29</v>
      </c>
      <c r="P6" s="11">
        <v>9365459</v>
      </c>
      <c r="R6" s="21"/>
      <c r="S6" s="7" t="s">
        <v>29</v>
      </c>
      <c r="T6" s="11">
        <v>3549690</v>
      </c>
    </row>
    <row r="7" spans="2:20" x14ac:dyDescent="0.25">
      <c r="B7" s="21"/>
      <c r="C7" s="7" t="s">
        <v>30</v>
      </c>
      <c r="D7" s="11">
        <v>12514</v>
      </c>
      <c r="F7" s="21"/>
      <c r="G7" s="7" t="s">
        <v>30</v>
      </c>
      <c r="H7" s="11">
        <v>19169</v>
      </c>
      <c r="J7" s="21"/>
      <c r="K7" s="7" t="s">
        <v>30</v>
      </c>
      <c r="L7" s="11">
        <v>11872</v>
      </c>
      <c r="N7" s="21"/>
      <c r="O7" s="7" t="s">
        <v>30</v>
      </c>
      <c r="P7" s="11">
        <v>0</v>
      </c>
      <c r="R7" s="21"/>
      <c r="S7" s="7" t="s">
        <v>30</v>
      </c>
      <c r="T7" s="7">
        <v>0</v>
      </c>
    </row>
    <row r="8" spans="2:20" x14ac:dyDescent="0.25">
      <c r="B8" s="21"/>
      <c r="C8" s="3" t="s">
        <v>17</v>
      </c>
      <c r="D8" s="12">
        <v>4449369</v>
      </c>
      <c r="F8" s="21"/>
      <c r="G8" s="3" t="s">
        <v>17</v>
      </c>
      <c r="H8" s="11">
        <v>4393945</v>
      </c>
      <c r="J8" s="21"/>
      <c r="K8" s="3" t="s">
        <v>17</v>
      </c>
      <c r="L8" s="11">
        <v>4513429</v>
      </c>
      <c r="N8" s="21"/>
      <c r="O8" s="3" t="s">
        <v>17</v>
      </c>
      <c r="P8" s="11">
        <v>2723725</v>
      </c>
      <c r="R8" s="21"/>
      <c r="S8" s="3" t="s">
        <v>17</v>
      </c>
      <c r="T8" s="11">
        <v>2695858</v>
      </c>
    </row>
    <row r="9" spans="2:20" x14ac:dyDescent="0.25">
      <c r="B9" s="21"/>
      <c r="C9" s="3" t="s">
        <v>18</v>
      </c>
      <c r="D9" s="12">
        <v>24556</v>
      </c>
      <c r="F9" s="21"/>
      <c r="G9" s="3" t="s">
        <v>18</v>
      </c>
      <c r="H9" s="11">
        <v>16668</v>
      </c>
      <c r="J9" s="21"/>
      <c r="K9" s="3" t="s">
        <v>18</v>
      </c>
      <c r="L9" s="11">
        <v>10732</v>
      </c>
      <c r="N9" s="21"/>
      <c r="O9" s="3" t="s">
        <v>18</v>
      </c>
      <c r="P9" s="11">
        <v>8942</v>
      </c>
      <c r="R9" s="21"/>
      <c r="S9" s="3" t="s">
        <v>18</v>
      </c>
      <c r="T9" s="11">
        <v>7883</v>
      </c>
    </row>
    <row r="10" spans="2:20" x14ac:dyDescent="0.25">
      <c r="B10" s="21"/>
      <c r="C10" s="3" t="s">
        <v>19</v>
      </c>
      <c r="D10" s="3">
        <v>0</v>
      </c>
      <c r="F10" s="21"/>
      <c r="G10" s="3" t="s">
        <v>19</v>
      </c>
      <c r="H10" s="7">
        <v>0</v>
      </c>
      <c r="J10" s="21"/>
      <c r="K10" s="3" t="s">
        <v>19</v>
      </c>
      <c r="L10" s="11">
        <v>170327</v>
      </c>
      <c r="N10" s="21"/>
      <c r="O10" s="3" t="s">
        <v>19</v>
      </c>
      <c r="P10" s="11">
        <v>179407</v>
      </c>
      <c r="R10" s="21"/>
      <c r="S10" s="3" t="s">
        <v>19</v>
      </c>
      <c r="T10" s="11">
        <v>291003</v>
      </c>
    </row>
    <row r="11" spans="2:20" x14ac:dyDescent="0.25">
      <c r="B11" s="21"/>
      <c r="C11" s="3" t="s">
        <v>20</v>
      </c>
      <c r="D11" s="12">
        <v>672597</v>
      </c>
      <c r="F11" s="21"/>
      <c r="G11" s="3" t="s">
        <v>20</v>
      </c>
      <c r="H11" s="11">
        <v>1321674</v>
      </c>
      <c r="J11" s="21"/>
      <c r="K11" s="3" t="s">
        <v>20</v>
      </c>
      <c r="L11" s="11">
        <v>1794829</v>
      </c>
      <c r="N11" s="21"/>
      <c r="O11" s="3" t="s">
        <v>20</v>
      </c>
      <c r="P11" s="11">
        <v>1937964</v>
      </c>
      <c r="R11" s="21"/>
      <c r="S11" s="3" t="s">
        <v>20</v>
      </c>
      <c r="T11" s="11">
        <v>4236554</v>
      </c>
    </row>
    <row r="12" spans="2:20" x14ac:dyDescent="0.25">
      <c r="B12" s="22"/>
      <c r="C12" s="3" t="s">
        <v>33</v>
      </c>
      <c r="D12" s="3">
        <v>0</v>
      </c>
      <c r="F12" s="22"/>
      <c r="G12" s="3" t="s">
        <v>33</v>
      </c>
      <c r="H12" s="11">
        <v>2524</v>
      </c>
      <c r="J12" s="22"/>
      <c r="K12" s="3" t="s">
        <v>33</v>
      </c>
      <c r="L12" s="11">
        <v>2138</v>
      </c>
      <c r="N12" s="22"/>
      <c r="O12" s="3" t="s">
        <v>33</v>
      </c>
      <c r="P12" s="11">
        <v>1496</v>
      </c>
      <c r="R12" s="22"/>
      <c r="S12" s="3" t="s">
        <v>33</v>
      </c>
      <c r="T12" s="11">
        <v>2976</v>
      </c>
    </row>
    <row r="13" spans="2:20" x14ac:dyDescent="0.25">
      <c r="B13" s="29" t="s">
        <v>22</v>
      </c>
      <c r="C13" s="30"/>
      <c r="D13" s="34">
        <f>SUM(D4:D12)</f>
        <v>6601913</v>
      </c>
      <c r="F13" s="29" t="s">
        <v>22</v>
      </c>
      <c r="G13" s="30"/>
      <c r="H13" s="34">
        <f>SUM(H4:H12)</f>
        <v>7233070</v>
      </c>
      <c r="J13" s="29" t="s">
        <v>22</v>
      </c>
      <c r="K13" s="30"/>
      <c r="L13" s="34">
        <f>SUM(L4:L12)</f>
        <v>7737192</v>
      </c>
      <c r="N13" s="29" t="s">
        <v>22</v>
      </c>
      <c r="O13" s="30"/>
      <c r="P13" s="34">
        <f>SUM(P4:P12)</f>
        <v>14606883</v>
      </c>
      <c r="R13" s="29" t="s">
        <v>22</v>
      </c>
      <c r="S13" s="30"/>
      <c r="T13" s="34">
        <f>SUM(T4:T12)</f>
        <v>12644649</v>
      </c>
    </row>
    <row r="14" spans="2:20" x14ac:dyDescent="0.25">
      <c r="B14" s="20" t="s">
        <v>2</v>
      </c>
      <c r="C14" s="7" t="s">
        <v>27</v>
      </c>
      <c r="D14" s="11">
        <v>274300</v>
      </c>
      <c r="F14" s="20" t="s">
        <v>2</v>
      </c>
      <c r="G14" s="7" t="s">
        <v>27</v>
      </c>
      <c r="H14" s="11">
        <v>499352</v>
      </c>
      <c r="J14" s="20" t="s">
        <v>2</v>
      </c>
      <c r="K14" s="7" t="s">
        <v>27</v>
      </c>
      <c r="L14" s="11">
        <v>294885</v>
      </c>
      <c r="N14" s="20" t="s">
        <v>2</v>
      </c>
      <c r="O14" s="7" t="s">
        <v>27</v>
      </c>
      <c r="P14" s="11">
        <v>438371</v>
      </c>
      <c r="R14" s="20" t="s">
        <v>2</v>
      </c>
      <c r="S14" s="7" t="s">
        <v>27</v>
      </c>
      <c r="T14" s="11">
        <v>1109055</v>
      </c>
    </row>
    <row r="15" spans="2:20" x14ac:dyDescent="0.25">
      <c r="B15" s="21"/>
      <c r="C15" s="7" t="s">
        <v>28</v>
      </c>
      <c r="D15" s="11">
        <v>17091</v>
      </c>
      <c r="F15" s="21"/>
      <c r="G15" s="7" t="s">
        <v>28</v>
      </c>
      <c r="H15" s="11">
        <v>15107</v>
      </c>
      <c r="J15" s="21"/>
      <c r="K15" s="7" t="s">
        <v>28</v>
      </c>
      <c r="L15" s="11">
        <v>15717</v>
      </c>
      <c r="N15" s="21"/>
      <c r="O15" s="7" t="s">
        <v>28</v>
      </c>
      <c r="P15" s="11">
        <v>18900</v>
      </c>
      <c r="R15" s="21"/>
      <c r="S15" s="7" t="s">
        <v>28</v>
      </c>
      <c r="T15" s="11">
        <v>25212</v>
      </c>
    </row>
    <row r="16" spans="2:20" x14ac:dyDescent="0.25">
      <c r="B16" s="21"/>
      <c r="C16" s="7" t="s">
        <v>29</v>
      </c>
      <c r="D16" s="11">
        <v>1074288</v>
      </c>
      <c r="F16" s="21"/>
      <c r="G16" s="7" t="s">
        <v>29</v>
      </c>
      <c r="H16" s="11">
        <v>981867</v>
      </c>
      <c r="J16" s="21"/>
      <c r="K16" s="7" t="s">
        <v>29</v>
      </c>
      <c r="L16" s="11">
        <v>969237</v>
      </c>
      <c r="N16" s="21"/>
      <c r="O16" s="7" t="s">
        <v>29</v>
      </c>
      <c r="P16" s="11">
        <v>9390642</v>
      </c>
      <c r="R16" s="21"/>
      <c r="S16" s="7" t="s">
        <v>29</v>
      </c>
      <c r="T16" s="11">
        <v>3720601</v>
      </c>
    </row>
    <row r="17" spans="2:20" x14ac:dyDescent="0.25">
      <c r="B17" s="21"/>
      <c r="C17" s="7" t="s">
        <v>30</v>
      </c>
      <c r="D17" s="11">
        <v>13059</v>
      </c>
      <c r="F17" s="21"/>
      <c r="G17" s="7" t="s">
        <v>30</v>
      </c>
      <c r="H17" s="11">
        <v>20369</v>
      </c>
      <c r="J17" s="21"/>
      <c r="K17" s="7" t="s">
        <v>30</v>
      </c>
      <c r="L17" s="11">
        <v>13331</v>
      </c>
      <c r="N17" s="21"/>
      <c r="O17" s="7" t="s">
        <v>30</v>
      </c>
      <c r="P17" s="7">
        <v>0</v>
      </c>
      <c r="R17" s="21"/>
      <c r="S17" s="7" t="s">
        <v>30</v>
      </c>
      <c r="T17" s="7">
        <v>0</v>
      </c>
    </row>
    <row r="18" spans="2:20" x14ac:dyDescent="0.25">
      <c r="B18" s="21"/>
      <c r="C18" s="3" t="s">
        <v>17</v>
      </c>
      <c r="D18" s="12">
        <v>4430199</v>
      </c>
      <c r="F18" s="21"/>
      <c r="G18" s="3" t="s">
        <v>17</v>
      </c>
      <c r="H18" s="11">
        <v>4397184</v>
      </c>
      <c r="J18" s="21"/>
      <c r="K18" s="3" t="s">
        <v>17</v>
      </c>
      <c r="L18" s="11">
        <v>4505508</v>
      </c>
      <c r="N18" s="21"/>
      <c r="O18" s="3" t="s">
        <v>17</v>
      </c>
      <c r="P18" s="11">
        <v>2687304</v>
      </c>
      <c r="R18" s="21"/>
      <c r="S18" s="3" t="s">
        <v>17</v>
      </c>
      <c r="T18" s="11">
        <v>2691085</v>
      </c>
    </row>
    <row r="19" spans="2:20" x14ac:dyDescent="0.25">
      <c r="B19" s="21"/>
      <c r="C19" s="3" t="s">
        <v>18</v>
      </c>
      <c r="D19" s="12">
        <v>23960</v>
      </c>
      <c r="F19" s="21"/>
      <c r="G19" s="3" t="s">
        <v>18</v>
      </c>
      <c r="H19" s="11">
        <v>16195</v>
      </c>
      <c r="J19" s="21"/>
      <c r="K19" s="3" t="s">
        <v>18</v>
      </c>
      <c r="L19" s="11">
        <v>10389</v>
      </c>
      <c r="N19" s="21"/>
      <c r="O19" s="3" t="s">
        <v>18</v>
      </c>
      <c r="P19" s="11">
        <v>8881</v>
      </c>
      <c r="R19" s="21"/>
      <c r="S19" s="3" t="s">
        <v>18</v>
      </c>
      <c r="T19" s="11">
        <v>7841</v>
      </c>
    </row>
    <row r="20" spans="2:20" x14ac:dyDescent="0.25">
      <c r="B20" s="21"/>
      <c r="C20" s="3" t="s">
        <v>19</v>
      </c>
      <c r="D20" s="3">
        <v>0</v>
      </c>
      <c r="F20" s="21"/>
      <c r="G20" s="3" t="s">
        <v>19</v>
      </c>
      <c r="H20" s="7">
        <v>0</v>
      </c>
      <c r="J20" s="21"/>
      <c r="K20" s="3" t="s">
        <v>19</v>
      </c>
      <c r="L20" s="11">
        <v>230841</v>
      </c>
      <c r="N20" s="21"/>
      <c r="O20" s="3" t="s">
        <v>19</v>
      </c>
      <c r="P20" s="11">
        <v>268053</v>
      </c>
      <c r="R20" s="21"/>
      <c r="S20" s="3" t="s">
        <v>19</v>
      </c>
      <c r="T20" s="11">
        <v>266113</v>
      </c>
    </row>
    <row r="21" spans="2:20" x14ac:dyDescent="0.25">
      <c r="B21" s="21"/>
      <c r="C21" s="3" t="s">
        <v>20</v>
      </c>
      <c r="D21" s="12">
        <v>701711</v>
      </c>
      <c r="F21" s="21"/>
      <c r="G21" s="3" t="s">
        <v>20</v>
      </c>
      <c r="H21" s="11">
        <v>1364766</v>
      </c>
      <c r="J21" s="21"/>
      <c r="K21" s="3" t="s">
        <v>20</v>
      </c>
      <c r="L21" s="11">
        <v>1813268</v>
      </c>
      <c r="N21" s="21"/>
      <c r="O21" s="3" t="s">
        <v>20</v>
      </c>
      <c r="P21" s="11">
        <v>2160716</v>
      </c>
      <c r="R21" s="21"/>
      <c r="S21" s="3" t="s">
        <v>20</v>
      </c>
      <c r="T21" s="11">
        <v>4324872</v>
      </c>
    </row>
    <row r="22" spans="2:20" x14ac:dyDescent="0.25">
      <c r="B22" s="22"/>
      <c r="C22" s="3" t="s">
        <v>33</v>
      </c>
      <c r="D22" s="3">
        <v>0</v>
      </c>
      <c r="F22" s="22"/>
      <c r="G22" s="3" t="s">
        <v>33</v>
      </c>
      <c r="H22" s="11">
        <v>2464</v>
      </c>
      <c r="J22" s="22"/>
      <c r="K22" s="3" t="s">
        <v>33</v>
      </c>
      <c r="L22" s="11">
        <v>2060</v>
      </c>
      <c r="N22" s="22"/>
      <c r="O22" s="3" t="s">
        <v>33</v>
      </c>
      <c r="P22" s="11">
        <v>1481</v>
      </c>
      <c r="R22" s="22"/>
      <c r="S22" s="3" t="s">
        <v>33</v>
      </c>
      <c r="T22" s="11">
        <v>2872</v>
      </c>
    </row>
    <row r="23" spans="2:20" x14ac:dyDescent="0.25">
      <c r="B23" s="29" t="s">
        <v>22</v>
      </c>
      <c r="C23" s="30"/>
      <c r="D23" s="34">
        <f>SUM(D14:D22)</f>
        <v>6534608</v>
      </c>
      <c r="F23" s="29" t="s">
        <v>22</v>
      </c>
      <c r="G23" s="30"/>
      <c r="H23" s="34">
        <f>SUM(H14:H22)</f>
        <v>7297304</v>
      </c>
      <c r="J23" s="29" t="s">
        <v>22</v>
      </c>
      <c r="K23" s="30"/>
      <c r="L23" s="35">
        <f>SUM(L14:L22)</f>
        <v>7855236</v>
      </c>
      <c r="N23" s="29" t="s">
        <v>22</v>
      </c>
      <c r="O23" s="30"/>
      <c r="P23" s="34">
        <f>SUM(P14:P22)</f>
        <v>14974348</v>
      </c>
      <c r="R23" s="29" t="s">
        <v>22</v>
      </c>
      <c r="S23" s="30"/>
      <c r="T23" s="34">
        <f>SUM(T14:T22)</f>
        <v>12147651</v>
      </c>
    </row>
    <row r="24" spans="2:20" x14ac:dyDescent="0.25">
      <c r="B24" s="20" t="s">
        <v>3</v>
      </c>
      <c r="C24" s="7" t="s">
        <v>27</v>
      </c>
      <c r="D24" s="11">
        <v>347754</v>
      </c>
      <c r="F24" s="20" t="s">
        <v>3</v>
      </c>
      <c r="G24" s="7" t="s">
        <v>27</v>
      </c>
      <c r="H24" s="11">
        <v>471329</v>
      </c>
      <c r="J24" s="20" t="s">
        <v>3</v>
      </c>
      <c r="K24" s="7" t="s">
        <v>27</v>
      </c>
      <c r="L24" s="11">
        <v>485130</v>
      </c>
      <c r="N24" s="20" t="s">
        <v>3</v>
      </c>
      <c r="O24" s="7" t="s">
        <v>27</v>
      </c>
      <c r="P24" s="11">
        <v>391731</v>
      </c>
      <c r="R24" s="20" t="s">
        <v>3</v>
      </c>
      <c r="S24" s="7" t="s">
        <v>27</v>
      </c>
      <c r="T24" s="11">
        <v>1040245</v>
      </c>
    </row>
    <row r="25" spans="2:20" x14ac:dyDescent="0.25">
      <c r="B25" s="21"/>
      <c r="C25" s="7" t="s">
        <v>28</v>
      </c>
      <c r="D25" s="11">
        <v>10700</v>
      </c>
      <c r="F25" s="21"/>
      <c r="G25" s="7" t="s">
        <v>28</v>
      </c>
      <c r="H25" s="11">
        <v>17594</v>
      </c>
      <c r="J25" s="21"/>
      <c r="K25" s="7" t="s">
        <v>28</v>
      </c>
      <c r="L25" s="11">
        <v>4683</v>
      </c>
      <c r="N25" s="21"/>
      <c r="O25" s="7" t="s">
        <v>28</v>
      </c>
      <c r="P25" s="11">
        <v>18320</v>
      </c>
      <c r="R25" s="21"/>
      <c r="S25" s="7" t="s">
        <v>38</v>
      </c>
      <c r="T25" s="11">
        <v>28583</v>
      </c>
    </row>
    <row r="26" spans="2:20" x14ac:dyDescent="0.25">
      <c r="B26" s="21"/>
      <c r="C26" s="7" t="s">
        <v>29</v>
      </c>
      <c r="D26" s="11">
        <v>1117687</v>
      </c>
      <c r="F26" s="21"/>
      <c r="G26" s="7" t="s">
        <v>29</v>
      </c>
      <c r="H26" s="11">
        <v>938760</v>
      </c>
      <c r="J26" s="21"/>
      <c r="K26" s="7" t="s">
        <v>29</v>
      </c>
      <c r="L26" s="11">
        <v>951562</v>
      </c>
      <c r="N26" s="21"/>
      <c r="O26" s="7" t="s">
        <v>29</v>
      </c>
      <c r="P26" s="11">
        <v>10324468</v>
      </c>
      <c r="R26" s="21"/>
      <c r="S26" s="7" t="s">
        <v>29</v>
      </c>
      <c r="T26" s="11">
        <v>2041215</v>
      </c>
    </row>
    <row r="27" spans="2:20" x14ac:dyDescent="0.25">
      <c r="B27" s="21"/>
      <c r="C27" s="7" t="s">
        <v>30</v>
      </c>
      <c r="D27" s="11">
        <v>17307</v>
      </c>
      <c r="F27" s="21"/>
      <c r="G27" s="7" t="s">
        <v>30</v>
      </c>
      <c r="H27" s="11">
        <v>19332</v>
      </c>
      <c r="J27" s="21"/>
      <c r="K27" s="7" t="s">
        <v>30</v>
      </c>
      <c r="L27" s="11">
        <v>16478</v>
      </c>
      <c r="N27" s="21"/>
      <c r="O27" s="7" t="s">
        <v>30</v>
      </c>
      <c r="P27" s="11">
        <v>0</v>
      </c>
      <c r="R27" s="21"/>
      <c r="S27" s="7" t="s">
        <v>30</v>
      </c>
      <c r="T27" s="7">
        <v>0</v>
      </c>
    </row>
    <row r="28" spans="2:20" x14ac:dyDescent="0.25">
      <c r="B28" s="21"/>
      <c r="C28" s="3" t="s">
        <v>17</v>
      </c>
      <c r="D28" s="12">
        <v>4370128</v>
      </c>
      <c r="F28" s="21"/>
      <c r="G28" s="3" t="s">
        <v>17</v>
      </c>
      <c r="H28" s="11">
        <v>4406068</v>
      </c>
      <c r="J28" s="21"/>
      <c r="K28" s="3" t="s">
        <v>17</v>
      </c>
      <c r="L28" s="11">
        <v>4457448</v>
      </c>
      <c r="N28" s="21"/>
      <c r="O28" s="3" t="s">
        <v>17</v>
      </c>
      <c r="P28" s="11">
        <v>2657923</v>
      </c>
      <c r="R28" s="21"/>
      <c r="S28" s="3" t="s">
        <v>17</v>
      </c>
      <c r="T28" s="11">
        <v>2607764</v>
      </c>
    </row>
    <row r="29" spans="2:20" x14ac:dyDescent="0.25">
      <c r="B29" s="21"/>
      <c r="C29" s="3" t="s">
        <v>18</v>
      </c>
      <c r="D29" s="12">
        <v>23364</v>
      </c>
      <c r="F29" s="21"/>
      <c r="G29" s="3" t="s">
        <v>18</v>
      </c>
      <c r="H29" s="11">
        <v>15231</v>
      </c>
      <c r="J29" s="21"/>
      <c r="K29" s="3" t="s">
        <v>37</v>
      </c>
      <c r="L29" s="11">
        <v>10161</v>
      </c>
      <c r="N29" s="21"/>
      <c r="O29" s="3" t="s">
        <v>18</v>
      </c>
      <c r="P29" s="11">
        <v>8738</v>
      </c>
      <c r="R29" s="21"/>
      <c r="S29" s="3" t="s">
        <v>18</v>
      </c>
      <c r="T29" s="11">
        <v>7800</v>
      </c>
    </row>
    <row r="30" spans="2:20" x14ac:dyDescent="0.25">
      <c r="B30" s="21"/>
      <c r="C30" s="3" t="s">
        <v>19</v>
      </c>
      <c r="D30" s="3">
        <v>0</v>
      </c>
      <c r="F30" s="21"/>
      <c r="G30" s="3" t="s">
        <v>19</v>
      </c>
      <c r="H30" s="7">
        <v>0</v>
      </c>
      <c r="J30" s="21"/>
      <c r="K30" s="3" t="s">
        <v>19</v>
      </c>
      <c r="L30" s="11">
        <v>217306</v>
      </c>
      <c r="N30" s="21"/>
      <c r="O30" s="3" t="s">
        <v>19</v>
      </c>
      <c r="P30" s="11">
        <v>299315</v>
      </c>
      <c r="R30" s="21"/>
      <c r="S30" s="3" t="s">
        <v>19</v>
      </c>
      <c r="T30" s="11">
        <v>238809</v>
      </c>
    </row>
    <row r="31" spans="2:20" x14ac:dyDescent="0.25">
      <c r="B31" s="21"/>
      <c r="C31" s="3" t="s">
        <v>20</v>
      </c>
      <c r="D31" s="12">
        <v>714592</v>
      </c>
      <c r="F31" s="21"/>
      <c r="G31" s="3" t="s">
        <v>20</v>
      </c>
      <c r="H31" s="11">
        <v>1386001</v>
      </c>
      <c r="J31" s="21"/>
      <c r="K31" s="3" t="s">
        <v>20</v>
      </c>
      <c r="L31" s="11">
        <v>1973545</v>
      </c>
      <c r="N31" s="21"/>
      <c r="O31" s="3" t="s">
        <v>20</v>
      </c>
      <c r="P31" s="11">
        <v>2240471</v>
      </c>
      <c r="R31" s="21"/>
      <c r="S31" s="3" t="s">
        <v>20</v>
      </c>
      <c r="T31" s="11">
        <v>4785609</v>
      </c>
    </row>
    <row r="32" spans="2:20" x14ac:dyDescent="0.25">
      <c r="B32" s="22"/>
      <c r="C32" s="3" t="s">
        <v>33</v>
      </c>
      <c r="D32" s="3">
        <v>0</v>
      </c>
      <c r="F32" s="22"/>
      <c r="G32" s="3" t="s">
        <v>33</v>
      </c>
      <c r="H32" s="11">
        <v>2427</v>
      </c>
      <c r="J32" s="22"/>
      <c r="K32" s="3" t="s">
        <v>33</v>
      </c>
      <c r="L32" s="11">
        <v>3718</v>
      </c>
      <c r="N32" s="22"/>
      <c r="O32" s="3" t="s">
        <v>33</v>
      </c>
      <c r="P32" s="11">
        <v>1448</v>
      </c>
      <c r="R32" s="22"/>
      <c r="S32" s="3" t="s">
        <v>33</v>
      </c>
      <c r="T32" s="11">
        <v>2742</v>
      </c>
    </row>
    <row r="33" spans="2:20" x14ac:dyDescent="0.25">
      <c r="B33" s="29" t="s">
        <v>22</v>
      </c>
      <c r="C33" s="30"/>
      <c r="D33" s="34">
        <f>SUM(D24:D32)</f>
        <v>6601532</v>
      </c>
      <c r="F33" s="29" t="s">
        <v>22</v>
      </c>
      <c r="G33" s="30"/>
      <c r="H33" s="34">
        <f>SUM(H24:H32)</f>
        <v>7256742</v>
      </c>
      <c r="J33" s="29" t="s">
        <v>22</v>
      </c>
      <c r="K33" s="30"/>
      <c r="L33" s="34">
        <f>SUM(L24:L32)</f>
        <v>8120031</v>
      </c>
      <c r="N33" s="29" t="s">
        <v>22</v>
      </c>
      <c r="O33" s="30"/>
      <c r="P33" s="34">
        <f>SUM(P24:P32)</f>
        <v>15942414</v>
      </c>
      <c r="R33" s="29" t="s">
        <v>22</v>
      </c>
      <c r="S33" s="30"/>
      <c r="T33" s="34">
        <f>SUM(T24:T32)</f>
        <v>10752767</v>
      </c>
    </row>
    <row r="34" spans="2:20" x14ac:dyDescent="0.25">
      <c r="B34" s="20" t="s">
        <v>4</v>
      </c>
      <c r="C34" s="7" t="s">
        <v>27</v>
      </c>
      <c r="D34" s="11">
        <v>318195</v>
      </c>
      <c r="F34" s="20" t="s">
        <v>4</v>
      </c>
      <c r="G34" s="7" t="s">
        <v>27</v>
      </c>
      <c r="H34" s="11">
        <v>487976</v>
      </c>
      <c r="J34" s="20" t="s">
        <v>4</v>
      </c>
      <c r="K34" s="7" t="s">
        <v>27</v>
      </c>
      <c r="L34" s="11">
        <v>841203</v>
      </c>
      <c r="N34" s="20" t="s">
        <v>4</v>
      </c>
      <c r="O34" s="7" t="s">
        <v>27</v>
      </c>
      <c r="P34" s="11">
        <v>407615</v>
      </c>
      <c r="R34" s="20" t="s">
        <v>4</v>
      </c>
      <c r="S34" s="7" t="s">
        <v>27</v>
      </c>
      <c r="T34" s="11">
        <v>996659</v>
      </c>
    </row>
    <row r="35" spans="2:20" x14ac:dyDescent="0.25">
      <c r="B35" s="21"/>
      <c r="C35" s="7" t="s">
        <v>28</v>
      </c>
      <c r="D35" s="11">
        <v>13371</v>
      </c>
      <c r="F35" s="21"/>
      <c r="G35" s="7" t="s">
        <v>28</v>
      </c>
      <c r="H35" s="11">
        <v>22087</v>
      </c>
      <c r="J35" s="21"/>
      <c r="K35" s="7" t="s">
        <v>28</v>
      </c>
      <c r="L35" s="11">
        <v>111563</v>
      </c>
      <c r="N35" s="21"/>
      <c r="O35" s="7" t="s">
        <v>28</v>
      </c>
      <c r="P35" s="11">
        <v>15611</v>
      </c>
      <c r="R35" s="21"/>
      <c r="S35" s="7" t="s">
        <v>39</v>
      </c>
      <c r="T35" s="11">
        <v>27878</v>
      </c>
    </row>
    <row r="36" spans="2:20" x14ac:dyDescent="0.25">
      <c r="B36" s="21"/>
      <c r="C36" s="7" t="s">
        <v>29</v>
      </c>
      <c r="D36" s="11">
        <v>1111958</v>
      </c>
      <c r="F36" s="21"/>
      <c r="G36" s="7" t="s">
        <v>29</v>
      </c>
      <c r="H36" s="11">
        <v>934873</v>
      </c>
      <c r="J36" s="21"/>
      <c r="K36" s="7" t="s">
        <v>29</v>
      </c>
      <c r="L36" s="11">
        <v>945822</v>
      </c>
      <c r="N36" s="21"/>
      <c r="O36" s="7" t="s">
        <v>29</v>
      </c>
      <c r="P36" s="11">
        <v>10101785</v>
      </c>
      <c r="R36" s="21"/>
      <c r="S36" s="7" t="s">
        <v>29</v>
      </c>
      <c r="T36" s="11">
        <v>2412375</v>
      </c>
    </row>
    <row r="37" spans="2:20" x14ac:dyDescent="0.25">
      <c r="B37" s="21"/>
      <c r="C37" s="7" t="s">
        <v>30</v>
      </c>
      <c r="D37" s="11">
        <v>13956</v>
      </c>
      <c r="F37" s="21"/>
      <c r="G37" s="7" t="s">
        <v>30</v>
      </c>
      <c r="H37" s="11">
        <v>9595</v>
      </c>
      <c r="J37" s="21"/>
      <c r="K37" s="7" t="s">
        <v>30</v>
      </c>
      <c r="L37" s="11">
        <v>13948</v>
      </c>
      <c r="N37" s="21"/>
      <c r="O37" s="7" t="s">
        <v>30</v>
      </c>
      <c r="P37" s="11">
        <v>0</v>
      </c>
      <c r="R37" s="21"/>
      <c r="S37" s="7" t="s">
        <v>30</v>
      </c>
      <c r="T37" s="7">
        <v>0</v>
      </c>
    </row>
    <row r="38" spans="2:20" x14ac:dyDescent="0.25">
      <c r="B38" s="21"/>
      <c r="C38" s="3" t="s">
        <v>17</v>
      </c>
      <c r="D38" s="12">
        <v>4313380</v>
      </c>
      <c r="F38" s="21"/>
      <c r="G38" s="3" t="s">
        <v>17</v>
      </c>
      <c r="H38" s="11">
        <v>4425412</v>
      </c>
      <c r="J38" s="21"/>
      <c r="K38" s="3" t="s">
        <v>17</v>
      </c>
      <c r="L38" s="11">
        <v>4319958</v>
      </c>
      <c r="N38" s="21"/>
      <c r="O38" s="3" t="s">
        <v>17</v>
      </c>
      <c r="P38" s="11">
        <v>2696789</v>
      </c>
      <c r="R38" s="21"/>
      <c r="S38" s="3" t="s">
        <v>17</v>
      </c>
      <c r="T38" s="11">
        <v>2524334</v>
      </c>
    </row>
    <row r="39" spans="2:20" x14ac:dyDescent="0.25">
      <c r="B39" s="21"/>
      <c r="C39" s="3" t="s">
        <v>18</v>
      </c>
      <c r="D39" s="12">
        <v>21868</v>
      </c>
      <c r="F39" s="21"/>
      <c r="G39" s="3" t="s">
        <v>18</v>
      </c>
      <c r="H39" s="11">
        <v>13968</v>
      </c>
      <c r="J39" s="21"/>
      <c r="K39" s="3" t="s">
        <v>37</v>
      </c>
      <c r="L39" s="11">
        <v>9933</v>
      </c>
      <c r="N39" s="21"/>
      <c r="O39" s="3" t="s">
        <v>18</v>
      </c>
      <c r="P39" s="11">
        <v>8645</v>
      </c>
      <c r="R39" s="21"/>
      <c r="S39" s="3" t="s">
        <v>18</v>
      </c>
      <c r="T39" s="11">
        <v>7750</v>
      </c>
    </row>
    <row r="40" spans="2:20" x14ac:dyDescent="0.25">
      <c r="B40" s="21"/>
      <c r="C40" s="3" t="s">
        <v>19</v>
      </c>
      <c r="D40" s="3">
        <v>0</v>
      </c>
      <c r="F40" s="21"/>
      <c r="G40" s="3" t="s">
        <v>19</v>
      </c>
      <c r="H40" s="7">
        <v>0</v>
      </c>
      <c r="J40" s="21"/>
      <c r="K40" s="3" t="s">
        <v>19</v>
      </c>
      <c r="L40" s="11">
        <v>199507</v>
      </c>
      <c r="N40" s="21"/>
      <c r="O40" s="3" t="s">
        <v>19</v>
      </c>
      <c r="P40" s="11">
        <v>350838</v>
      </c>
      <c r="R40" s="21"/>
      <c r="S40" s="3" t="s">
        <v>19</v>
      </c>
      <c r="T40" s="11">
        <v>219936</v>
      </c>
    </row>
    <row r="41" spans="2:20" x14ac:dyDescent="0.25">
      <c r="B41" s="21"/>
      <c r="C41" s="3" t="s">
        <v>20</v>
      </c>
      <c r="D41" s="12">
        <v>750415</v>
      </c>
      <c r="F41" s="21"/>
      <c r="G41" s="3" t="s">
        <v>20</v>
      </c>
      <c r="H41" s="11">
        <v>1392459</v>
      </c>
      <c r="J41" s="21"/>
      <c r="K41" s="3" t="s">
        <v>20</v>
      </c>
      <c r="L41" s="11">
        <v>1955409</v>
      </c>
      <c r="N41" s="21"/>
      <c r="O41" s="3" t="s">
        <v>20</v>
      </c>
      <c r="P41" s="11">
        <v>2324141</v>
      </c>
      <c r="R41" s="21"/>
      <c r="S41" s="3" t="s">
        <v>20</v>
      </c>
      <c r="T41" s="11">
        <v>4859624</v>
      </c>
    </row>
    <row r="42" spans="2:20" x14ac:dyDescent="0.25">
      <c r="B42" s="22"/>
      <c r="C42" s="3" t="s">
        <v>33</v>
      </c>
      <c r="D42" s="3">
        <v>0</v>
      </c>
      <c r="F42" s="22"/>
      <c r="G42" s="3" t="s">
        <v>33</v>
      </c>
      <c r="H42" s="11">
        <v>2550</v>
      </c>
      <c r="J42" s="22"/>
      <c r="K42" s="3" t="s">
        <v>33</v>
      </c>
      <c r="L42" s="11">
        <v>1955409</v>
      </c>
      <c r="N42" s="22"/>
      <c r="O42" s="3" t="s">
        <v>33</v>
      </c>
      <c r="P42" s="11">
        <v>1851</v>
      </c>
      <c r="R42" s="22"/>
      <c r="S42" s="3" t="s">
        <v>33</v>
      </c>
      <c r="T42" s="11">
        <v>2830</v>
      </c>
    </row>
    <row r="43" spans="2:20" x14ac:dyDescent="0.25">
      <c r="B43" s="29" t="s">
        <v>22</v>
      </c>
      <c r="C43" s="30"/>
      <c r="D43" s="34">
        <f>SUM(D34:D42)</f>
        <v>6543143</v>
      </c>
      <c r="F43" s="29" t="s">
        <v>22</v>
      </c>
      <c r="G43" s="30"/>
      <c r="H43" s="11">
        <f>SUM(H34:H42)</f>
        <v>7288920</v>
      </c>
      <c r="J43" s="29" t="s">
        <v>22</v>
      </c>
      <c r="K43" s="30"/>
      <c r="L43" s="34">
        <f>SUM(L34:L42)</f>
        <v>10352752</v>
      </c>
      <c r="N43" s="29" t="s">
        <v>22</v>
      </c>
      <c r="O43" s="30"/>
      <c r="P43" s="34">
        <f>SUM(P34:P42)</f>
        <v>15907275</v>
      </c>
      <c r="R43" s="29" t="s">
        <v>22</v>
      </c>
      <c r="S43" s="30"/>
      <c r="T43" s="34">
        <f>SUM(T34:T42)</f>
        <v>11051386</v>
      </c>
    </row>
    <row r="44" spans="2:20" x14ac:dyDescent="0.25">
      <c r="B44" s="20" t="s">
        <v>5</v>
      </c>
      <c r="C44" s="7" t="s">
        <v>27</v>
      </c>
      <c r="D44" s="11">
        <v>342167</v>
      </c>
      <c r="F44" s="20" t="s">
        <v>5</v>
      </c>
      <c r="G44" s="7" t="s">
        <v>27</v>
      </c>
      <c r="H44" s="11">
        <v>439462</v>
      </c>
      <c r="J44" s="20" t="s">
        <v>5</v>
      </c>
      <c r="K44" s="7" t="s">
        <v>27</v>
      </c>
      <c r="L44" s="11">
        <v>566522</v>
      </c>
      <c r="N44" s="20" t="s">
        <v>5</v>
      </c>
      <c r="O44" s="7" t="s">
        <v>27</v>
      </c>
      <c r="P44" s="11">
        <v>867531</v>
      </c>
      <c r="R44" s="20" t="s">
        <v>5</v>
      </c>
      <c r="S44" s="7" t="s">
        <v>27</v>
      </c>
      <c r="T44" s="11">
        <v>1310016</v>
      </c>
    </row>
    <row r="45" spans="2:20" x14ac:dyDescent="0.25">
      <c r="B45" s="21"/>
      <c r="C45" s="7" t="s">
        <v>28</v>
      </c>
      <c r="D45" s="11">
        <v>21391</v>
      </c>
      <c r="F45" s="21"/>
      <c r="G45" s="7" t="s">
        <v>28</v>
      </c>
      <c r="H45" s="11">
        <v>20474</v>
      </c>
      <c r="J45" s="21"/>
      <c r="K45" s="7" t="s">
        <v>28</v>
      </c>
      <c r="L45" s="11">
        <v>16635</v>
      </c>
      <c r="N45" s="21"/>
      <c r="O45" s="7" t="s">
        <v>28</v>
      </c>
      <c r="P45" s="11">
        <v>11745</v>
      </c>
      <c r="R45" s="21"/>
      <c r="S45" s="7" t="s">
        <v>28</v>
      </c>
      <c r="T45" s="11">
        <v>24470</v>
      </c>
    </row>
    <row r="46" spans="2:20" x14ac:dyDescent="0.25">
      <c r="B46" s="21"/>
      <c r="C46" s="7" t="s">
        <v>29</v>
      </c>
      <c r="D46" s="11">
        <v>1095394</v>
      </c>
      <c r="F46" s="21"/>
      <c r="G46" s="7" t="s">
        <v>29</v>
      </c>
      <c r="H46" s="11">
        <v>576865</v>
      </c>
      <c r="J46" s="21"/>
      <c r="K46" s="7" t="s">
        <v>29</v>
      </c>
      <c r="L46" s="11">
        <v>1394762</v>
      </c>
      <c r="N46" s="21"/>
      <c r="O46" s="7" t="s">
        <v>29</v>
      </c>
      <c r="P46" s="11">
        <v>10253930</v>
      </c>
      <c r="R46" s="21"/>
      <c r="S46" s="7" t="s">
        <v>29</v>
      </c>
      <c r="T46" s="11">
        <v>3038728</v>
      </c>
    </row>
    <row r="47" spans="2:20" x14ac:dyDescent="0.25">
      <c r="B47" s="21"/>
      <c r="C47" s="7" t="s">
        <v>30</v>
      </c>
      <c r="D47" s="11">
        <v>13498</v>
      </c>
      <c r="F47" s="21"/>
      <c r="G47" s="7" t="s">
        <v>30</v>
      </c>
      <c r="H47" s="11">
        <v>7752</v>
      </c>
      <c r="J47" s="21"/>
      <c r="K47" s="7" t="s">
        <v>30</v>
      </c>
      <c r="L47" s="11">
        <v>12776</v>
      </c>
      <c r="N47" s="21"/>
      <c r="O47" s="7" t="s">
        <v>30</v>
      </c>
      <c r="P47" s="7">
        <v>0</v>
      </c>
      <c r="R47" s="21"/>
      <c r="S47" s="7" t="s">
        <v>30</v>
      </c>
      <c r="T47" s="7">
        <v>0</v>
      </c>
    </row>
    <row r="48" spans="2:20" x14ac:dyDescent="0.25">
      <c r="B48" s="21"/>
      <c r="C48" s="3" t="s">
        <v>17</v>
      </c>
      <c r="D48" s="12">
        <v>4310095</v>
      </c>
      <c r="F48" s="21"/>
      <c r="G48" s="3" t="s">
        <v>17</v>
      </c>
      <c r="H48" s="11">
        <v>4488283</v>
      </c>
      <c r="J48" s="21"/>
      <c r="K48" s="3" t="s">
        <v>17</v>
      </c>
      <c r="L48" s="11">
        <v>4160389</v>
      </c>
      <c r="N48" s="21"/>
      <c r="O48" s="3" t="s">
        <v>17</v>
      </c>
      <c r="P48" s="11">
        <v>2722279</v>
      </c>
      <c r="R48" s="21"/>
      <c r="S48" s="3" t="s">
        <v>17</v>
      </c>
      <c r="T48" s="11">
        <v>2317968</v>
      </c>
    </row>
    <row r="49" spans="2:20" x14ac:dyDescent="0.25">
      <c r="B49" s="21"/>
      <c r="C49" s="3" t="s">
        <v>18</v>
      </c>
      <c r="D49" s="12">
        <v>21157</v>
      </c>
      <c r="F49" s="21"/>
      <c r="G49" s="3" t="s">
        <v>18</v>
      </c>
      <c r="H49" s="11">
        <v>13847</v>
      </c>
      <c r="J49" s="21"/>
      <c r="K49" s="3" t="s">
        <v>18</v>
      </c>
      <c r="L49" s="11">
        <v>9785</v>
      </c>
      <c r="N49" s="21"/>
      <c r="O49" s="3" t="s">
        <v>18</v>
      </c>
      <c r="P49" s="11">
        <v>8622</v>
      </c>
      <c r="R49" s="21"/>
      <c r="S49" s="3" t="s">
        <v>18</v>
      </c>
      <c r="T49" s="11">
        <v>7715</v>
      </c>
    </row>
    <row r="50" spans="2:20" x14ac:dyDescent="0.25">
      <c r="B50" s="21"/>
      <c r="C50" s="3" t="s">
        <v>19</v>
      </c>
      <c r="D50" s="3">
        <v>0</v>
      </c>
      <c r="F50" s="21"/>
      <c r="G50" s="3" t="s">
        <v>19</v>
      </c>
      <c r="H50" s="11">
        <v>2565</v>
      </c>
      <c r="J50" s="21"/>
      <c r="K50" s="3" t="s">
        <v>19</v>
      </c>
      <c r="L50" s="11">
        <v>181466</v>
      </c>
      <c r="N50" s="21"/>
      <c r="O50" s="3" t="s">
        <v>19</v>
      </c>
      <c r="P50" s="11">
        <v>311672</v>
      </c>
      <c r="R50" s="21"/>
      <c r="S50" s="3" t="s">
        <v>19</v>
      </c>
      <c r="T50" s="11">
        <v>206442</v>
      </c>
    </row>
    <row r="51" spans="2:20" x14ac:dyDescent="0.25">
      <c r="B51" s="21"/>
      <c r="C51" s="3" t="s">
        <v>20</v>
      </c>
      <c r="D51" s="12">
        <v>774140</v>
      </c>
      <c r="F51" s="21"/>
      <c r="G51" s="3" t="s">
        <v>20</v>
      </c>
      <c r="H51" s="11">
        <v>1587315</v>
      </c>
      <c r="J51" s="21"/>
      <c r="K51" s="3" t="s">
        <v>20</v>
      </c>
      <c r="L51" s="11">
        <v>1962066</v>
      </c>
      <c r="N51" s="21"/>
      <c r="O51" s="3" t="s">
        <v>20</v>
      </c>
      <c r="P51" s="11">
        <v>2491481</v>
      </c>
      <c r="R51" s="21"/>
      <c r="S51" s="3" t="s">
        <v>20</v>
      </c>
      <c r="T51" s="11">
        <v>4871374</v>
      </c>
    </row>
    <row r="52" spans="2:20" x14ac:dyDescent="0.25">
      <c r="B52" s="22"/>
      <c r="C52" s="3" t="s">
        <v>32</v>
      </c>
      <c r="D52" s="3">
        <v>841</v>
      </c>
      <c r="F52" s="22"/>
      <c r="G52" s="3" t="s">
        <v>33</v>
      </c>
      <c r="H52" s="11">
        <v>2561</v>
      </c>
      <c r="J52" s="22"/>
      <c r="K52" s="3" t="s">
        <v>33</v>
      </c>
      <c r="L52" s="11">
        <v>3318</v>
      </c>
      <c r="N52" s="22"/>
      <c r="O52" s="3" t="s">
        <v>33</v>
      </c>
      <c r="P52" s="11">
        <v>1927</v>
      </c>
      <c r="R52" s="22"/>
      <c r="S52" s="3" t="s">
        <v>33</v>
      </c>
      <c r="T52" s="11">
        <v>2719</v>
      </c>
    </row>
    <row r="53" spans="2:20" x14ac:dyDescent="0.25">
      <c r="B53" s="29" t="s">
        <v>22</v>
      </c>
      <c r="C53" s="30"/>
      <c r="D53" s="34">
        <f>SUM(D44:D52)</f>
        <v>6578683</v>
      </c>
      <c r="F53" s="29" t="s">
        <v>22</v>
      </c>
      <c r="G53" s="30"/>
      <c r="H53" s="34">
        <f>SUM(H44:H52)</f>
        <v>7139124</v>
      </c>
      <c r="J53" s="29" t="s">
        <v>22</v>
      </c>
      <c r="K53" s="30"/>
      <c r="L53" s="34">
        <f>SUM(L44:L52)</f>
        <v>8307719</v>
      </c>
      <c r="N53" s="29" t="s">
        <v>22</v>
      </c>
      <c r="O53" s="30"/>
      <c r="P53" s="34">
        <f>SUM(P44:P52)</f>
        <v>16669187</v>
      </c>
      <c r="R53" s="29" t="s">
        <v>22</v>
      </c>
      <c r="S53" s="30"/>
      <c r="T53" s="34">
        <f>SUM(T44:T52)</f>
        <v>11779432</v>
      </c>
    </row>
    <row r="54" spans="2:20" x14ac:dyDescent="0.25">
      <c r="B54" s="20" t="s">
        <v>6</v>
      </c>
      <c r="C54" s="7" t="s">
        <v>27</v>
      </c>
      <c r="D54" s="11">
        <v>345729</v>
      </c>
      <c r="F54" s="20" t="s">
        <v>6</v>
      </c>
      <c r="G54" s="7" t="s">
        <v>27</v>
      </c>
      <c r="H54" s="11">
        <v>318748</v>
      </c>
      <c r="J54" s="20" t="s">
        <v>6</v>
      </c>
      <c r="K54" s="7" t="s">
        <v>27</v>
      </c>
      <c r="L54" s="11">
        <v>275482</v>
      </c>
      <c r="N54" s="20" t="s">
        <v>6</v>
      </c>
      <c r="O54" s="7" t="s">
        <v>27</v>
      </c>
      <c r="P54" s="11">
        <v>665226</v>
      </c>
      <c r="R54" s="20" t="s">
        <v>6</v>
      </c>
      <c r="S54" s="7" t="s">
        <v>27</v>
      </c>
      <c r="T54" s="11">
        <v>838903</v>
      </c>
    </row>
    <row r="55" spans="2:20" x14ac:dyDescent="0.25">
      <c r="B55" s="21"/>
      <c r="C55" s="7" t="s">
        <v>28</v>
      </c>
      <c r="D55" s="11">
        <v>11413</v>
      </c>
      <c r="F55" s="21"/>
      <c r="G55" s="7" t="s">
        <v>28</v>
      </c>
      <c r="H55" s="11">
        <v>13803</v>
      </c>
      <c r="J55" s="21"/>
      <c r="K55" s="7" t="s">
        <v>28</v>
      </c>
      <c r="L55" s="11">
        <v>13481</v>
      </c>
      <c r="N55" s="21"/>
      <c r="O55" s="7" t="s">
        <v>28</v>
      </c>
      <c r="P55" s="11">
        <v>22007</v>
      </c>
      <c r="R55" s="21"/>
      <c r="S55" s="7" t="s">
        <v>28</v>
      </c>
      <c r="T55" s="11">
        <v>27317</v>
      </c>
    </row>
    <row r="56" spans="2:20" x14ac:dyDescent="0.25">
      <c r="B56" s="21"/>
      <c r="C56" s="7" t="s">
        <v>29</v>
      </c>
      <c r="D56" s="11">
        <v>1107990</v>
      </c>
      <c r="F56" s="21"/>
      <c r="G56" s="7" t="s">
        <v>29</v>
      </c>
      <c r="H56" s="11">
        <v>952922</v>
      </c>
      <c r="J56" s="21"/>
      <c r="K56" s="7" t="s">
        <v>29</v>
      </c>
      <c r="L56" s="11">
        <v>1910938</v>
      </c>
      <c r="N56" s="21"/>
      <c r="O56" s="7" t="s">
        <v>29</v>
      </c>
      <c r="P56" s="11">
        <v>10297779</v>
      </c>
      <c r="R56" s="21"/>
      <c r="S56" s="7" t="s">
        <v>29</v>
      </c>
      <c r="T56" s="11">
        <v>3874124</v>
      </c>
    </row>
    <row r="57" spans="2:20" x14ac:dyDescent="0.25">
      <c r="B57" s="21"/>
      <c r="C57" s="7" t="s">
        <v>30</v>
      </c>
      <c r="D57" s="11">
        <v>11114</v>
      </c>
      <c r="F57" s="21"/>
      <c r="G57" s="7" t="s">
        <v>30</v>
      </c>
      <c r="H57" s="11">
        <v>5880</v>
      </c>
      <c r="J57" s="21"/>
      <c r="K57" s="7" t="s">
        <v>30</v>
      </c>
      <c r="L57" s="11">
        <v>10384</v>
      </c>
      <c r="N57" s="21"/>
      <c r="O57" s="7" t="s">
        <v>30</v>
      </c>
      <c r="P57" s="7">
        <v>0</v>
      </c>
      <c r="R57" s="21"/>
      <c r="S57" s="7" t="s">
        <v>30</v>
      </c>
      <c r="T57" s="11">
        <v>0</v>
      </c>
    </row>
    <row r="58" spans="2:20" x14ac:dyDescent="0.25">
      <c r="B58" s="21"/>
      <c r="C58" s="3" t="s">
        <v>17</v>
      </c>
      <c r="D58" s="11">
        <v>4320432</v>
      </c>
      <c r="F58" s="21"/>
      <c r="G58" s="3" t="s">
        <v>17</v>
      </c>
      <c r="H58" s="11">
        <v>4527140</v>
      </c>
      <c r="J58" s="21"/>
      <c r="K58" s="3" t="s">
        <v>17</v>
      </c>
      <c r="L58" s="11">
        <v>3929895</v>
      </c>
      <c r="N58" s="21"/>
      <c r="O58" s="3" t="s">
        <v>17</v>
      </c>
      <c r="P58" s="11">
        <v>2727569</v>
      </c>
      <c r="R58" s="21"/>
      <c r="S58" s="3" t="s">
        <v>17</v>
      </c>
      <c r="T58" s="11">
        <v>2173203</v>
      </c>
    </row>
    <row r="59" spans="2:20" x14ac:dyDescent="0.25">
      <c r="B59" s="21"/>
      <c r="C59" s="3" t="s">
        <v>18</v>
      </c>
      <c r="D59" s="11">
        <v>21117</v>
      </c>
      <c r="F59" s="21"/>
      <c r="G59" s="3" t="s">
        <v>18</v>
      </c>
      <c r="H59" s="11">
        <v>13755</v>
      </c>
      <c r="J59" s="21"/>
      <c r="K59" s="3" t="s">
        <v>18</v>
      </c>
      <c r="L59" s="11">
        <v>9721</v>
      </c>
      <c r="N59" s="21"/>
      <c r="O59" s="3" t="s">
        <v>18</v>
      </c>
      <c r="P59" s="11">
        <v>8596</v>
      </c>
      <c r="R59" s="21"/>
      <c r="S59" s="3" t="s">
        <v>18</v>
      </c>
      <c r="T59" s="11">
        <v>7657</v>
      </c>
    </row>
    <row r="60" spans="2:20" x14ac:dyDescent="0.25">
      <c r="B60" s="21"/>
      <c r="C60" s="3" t="s">
        <v>19</v>
      </c>
      <c r="D60" s="7">
        <v>0</v>
      </c>
      <c r="F60" s="21"/>
      <c r="G60" s="3" t="s">
        <v>19</v>
      </c>
      <c r="H60" s="11">
        <v>5415</v>
      </c>
      <c r="J60" s="21"/>
      <c r="K60" s="3" t="s">
        <v>19</v>
      </c>
      <c r="L60" s="11">
        <v>242314</v>
      </c>
      <c r="N60" s="21"/>
      <c r="O60" s="3" t="s">
        <v>19</v>
      </c>
      <c r="P60" s="11">
        <v>353374</v>
      </c>
      <c r="R60" s="21"/>
      <c r="S60" s="3" t="s">
        <v>19</v>
      </c>
      <c r="T60" s="11">
        <v>190902</v>
      </c>
    </row>
    <row r="61" spans="2:20" x14ac:dyDescent="0.25">
      <c r="B61" s="21"/>
      <c r="C61" s="3" t="s">
        <v>20</v>
      </c>
      <c r="D61" s="11">
        <v>769778</v>
      </c>
      <c r="F61" s="21"/>
      <c r="G61" s="3" t="s">
        <v>20</v>
      </c>
      <c r="H61" s="11">
        <v>1593489</v>
      </c>
      <c r="J61" s="21"/>
      <c r="K61" s="3" t="s">
        <v>20</v>
      </c>
      <c r="L61" s="11">
        <v>2028735</v>
      </c>
      <c r="N61" s="21"/>
      <c r="O61" s="3" t="s">
        <v>20</v>
      </c>
      <c r="P61" s="11">
        <v>2562387</v>
      </c>
      <c r="R61" s="21"/>
      <c r="S61" s="3" t="s">
        <v>20</v>
      </c>
      <c r="T61" s="11">
        <v>5038962</v>
      </c>
    </row>
    <row r="62" spans="2:20" x14ac:dyDescent="0.25">
      <c r="B62" s="22"/>
      <c r="C62" s="3" t="s">
        <v>32</v>
      </c>
      <c r="D62" s="7">
        <v>1.1890000000000001</v>
      </c>
      <c r="F62" s="22"/>
      <c r="G62" s="3" t="s">
        <v>33</v>
      </c>
      <c r="H62" s="11">
        <v>2488</v>
      </c>
      <c r="J62" s="22"/>
      <c r="K62" s="3" t="s">
        <v>33</v>
      </c>
      <c r="L62" s="11">
        <v>1732</v>
      </c>
      <c r="N62" s="22"/>
      <c r="O62" s="3" t="s">
        <v>33</v>
      </c>
      <c r="P62" s="11">
        <v>1911</v>
      </c>
      <c r="R62" s="22"/>
      <c r="S62" s="3" t="s">
        <v>33</v>
      </c>
      <c r="T62" s="11">
        <v>2635</v>
      </c>
    </row>
    <row r="63" spans="2:20" x14ac:dyDescent="0.25">
      <c r="B63" s="29" t="s">
        <v>22</v>
      </c>
      <c r="C63" s="30"/>
      <c r="D63" s="34">
        <f>SUM(D54:D62)</f>
        <v>6587574.1890000002</v>
      </c>
      <c r="F63" s="29" t="s">
        <v>22</v>
      </c>
      <c r="G63" s="30"/>
      <c r="H63" s="34">
        <f>SUM(H54:H62)</f>
        <v>7433640</v>
      </c>
      <c r="J63" s="29" t="s">
        <v>22</v>
      </c>
      <c r="K63" s="30"/>
      <c r="L63" s="34">
        <f>SUM(L54:L62)</f>
        <v>8422682</v>
      </c>
      <c r="N63" s="29" t="s">
        <v>22</v>
      </c>
      <c r="O63" s="30"/>
      <c r="P63" s="35">
        <f>SUM(P54:P62)</f>
        <v>16638849</v>
      </c>
      <c r="R63" s="29" t="s">
        <v>22</v>
      </c>
      <c r="S63" s="30"/>
      <c r="T63" s="34">
        <f>SUM(T54:T62)</f>
        <v>12153703</v>
      </c>
    </row>
    <row r="64" spans="2:20" x14ac:dyDescent="0.25">
      <c r="B64" s="20" t="s">
        <v>7</v>
      </c>
      <c r="C64" s="7" t="s">
        <v>27</v>
      </c>
      <c r="D64" s="11">
        <v>451082</v>
      </c>
      <c r="F64" s="20" t="s">
        <v>7</v>
      </c>
      <c r="G64" s="7" t="s">
        <v>27</v>
      </c>
      <c r="H64" s="11">
        <v>373570</v>
      </c>
      <c r="J64" s="20" t="s">
        <v>7</v>
      </c>
      <c r="K64" s="7" t="s">
        <v>27</v>
      </c>
      <c r="L64" s="11">
        <v>314013</v>
      </c>
      <c r="N64" s="20" t="s">
        <v>7</v>
      </c>
      <c r="O64" s="7" t="s">
        <v>27</v>
      </c>
      <c r="P64" s="11">
        <v>829413</v>
      </c>
      <c r="R64" s="20" t="s">
        <v>7</v>
      </c>
      <c r="S64" s="7" t="s">
        <v>27</v>
      </c>
      <c r="T64" s="11">
        <v>1160534</v>
      </c>
    </row>
    <row r="65" spans="2:20" x14ac:dyDescent="0.25">
      <c r="B65" s="21"/>
      <c r="C65" s="7" t="s">
        <v>28</v>
      </c>
      <c r="D65" s="11">
        <v>11065</v>
      </c>
      <c r="F65" s="21"/>
      <c r="G65" s="7" t="s">
        <v>28</v>
      </c>
      <c r="H65" s="11">
        <v>11656</v>
      </c>
      <c r="J65" s="21"/>
      <c r="K65" s="7" t="s">
        <v>28</v>
      </c>
      <c r="L65" s="11">
        <v>11220</v>
      </c>
      <c r="N65" s="21"/>
      <c r="O65" s="7" t="s">
        <v>28</v>
      </c>
      <c r="P65" s="11">
        <v>24507</v>
      </c>
      <c r="R65" s="21"/>
      <c r="S65" s="7" t="s">
        <v>28</v>
      </c>
      <c r="T65" s="11">
        <v>22277</v>
      </c>
    </row>
    <row r="66" spans="2:20" x14ac:dyDescent="0.25">
      <c r="B66" s="21"/>
      <c r="C66" s="7" t="s">
        <v>29</v>
      </c>
      <c r="D66" s="11">
        <v>1208489</v>
      </c>
      <c r="F66" s="21"/>
      <c r="G66" s="7" t="s">
        <v>29</v>
      </c>
      <c r="H66" s="11">
        <v>956944</v>
      </c>
      <c r="J66" s="21"/>
      <c r="K66" s="7" t="s">
        <v>29</v>
      </c>
      <c r="L66" s="11">
        <v>2162406</v>
      </c>
      <c r="N66" s="21"/>
      <c r="O66" s="7" t="s">
        <v>29</v>
      </c>
      <c r="P66" s="11">
        <v>10670738</v>
      </c>
      <c r="R66" s="21"/>
      <c r="S66" s="7" t="s">
        <v>29</v>
      </c>
      <c r="T66" s="11">
        <v>4135323</v>
      </c>
    </row>
    <row r="67" spans="2:20" x14ac:dyDescent="0.25">
      <c r="B67" s="21"/>
      <c r="C67" s="7" t="s">
        <v>30</v>
      </c>
      <c r="D67" s="11">
        <v>10652</v>
      </c>
      <c r="F67" s="21"/>
      <c r="G67" s="7" t="s">
        <v>30</v>
      </c>
      <c r="H67" s="11">
        <v>3502</v>
      </c>
      <c r="J67" s="21"/>
      <c r="K67" s="7" t="s">
        <v>30</v>
      </c>
      <c r="L67" s="11">
        <v>6217</v>
      </c>
      <c r="N67" s="21"/>
      <c r="O67" s="7" t="s">
        <v>30</v>
      </c>
      <c r="P67" s="7">
        <v>0</v>
      </c>
      <c r="R67" s="21"/>
      <c r="S67" s="7" t="s">
        <v>30</v>
      </c>
      <c r="T67" s="7">
        <v>0</v>
      </c>
    </row>
    <row r="68" spans="2:20" x14ac:dyDescent="0.25">
      <c r="B68" s="21"/>
      <c r="C68" s="3" t="s">
        <v>17</v>
      </c>
      <c r="D68" s="11">
        <v>4335413</v>
      </c>
      <c r="F68" s="21"/>
      <c r="G68" s="3" t="s">
        <v>17</v>
      </c>
      <c r="H68" s="11">
        <v>4525982</v>
      </c>
      <c r="J68" s="21"/>
      <c r="K68" s="3" t="s">
        <v>17</v>
      </c>
      <c r="L68" s="11">
        <v>3682120</v>
      </c>
      <c r="N68" s="21"/>
      <c r="O68" s="3" t="s">
        <v>17</v>
      </c>
      <c r="P68" s="11">
        <v>2709071</v>
      </c>
      <c r="R68" s="21"/>
      <c r="S68" s="3" t="s">
        <v>17</v>
      </c>
      <c r="T68" s="11">
        <v>2107987</v>
      </c>
    </row>
    <row r="69" spans="2:20" x14ac:dyDescent="0.25">
      <c r="B69" s="21"/>
      <c r="C69" s="3" t="s">
        <v>18</v>
      </c>
      <c r="D69" s="11">
        <v>20638</v>
      </c>
      <c r="F69" s="21"/>
      <c r="G69" s="3" t="s">
        <v>18</v>
      </c>
      <c r="H69" s="11">
        <v>13513</v>
      </c>
      <c r="J69" s="21"/>
      <c r="K69" s="3" t="s">
        <v>18</v>
      </c>
      <c r="L69" s="11">
        <v>9675</v>
      </c>
      <c r="N69" s="21"/>
      <c r="O69" s="3" t="s">
        <v>18</v>
      </c>
      <c r="P69" s="11">
        <v>8554</v>
      </c>
      <c r="R69" s="21"/>
      <c r="S69" s="3" t="s">
        <v>18</v>
      </c>
      <c r="T69" s="11">
        <v>7609</v>
      </c>
    </row>
    <row r="70" spans="2:20" x14ac:dyDescent="0.25">
      <c r="B70" s="21"/>
      <c r="C70" s="3" t="s">
        <v>19</v>
      </c>
      <c r="D70" s="7">
        <v>0</v>
      </c>
      <c r="F70" s="21"/>
      <c r="G70" s="3" t="s">
        <v>19</v>
      </c>
      <c r="H70" s="11">
        <v>5415</v>
      </c>
      <c r="J70" s="21"/>
      <c r="K70" s="3" t="s">
        <v>19</v>
      </c>
      <c r="L70" s="11">
        <v>218097</v>
      </c>
      <c r="N70" s="21"/>
      <c r="O70" s="3" t="s">
        <v>19</v>
      </c>
      <c r="P70" s="11">
        <v>315762</v>
      </c>
      <c r="R70" s="21"/>
      <c r="S70" s="3" t="s">
        <v>19</v>
      </c>
      <c r="T70" s="11">
        <v>189238</v>
      </c>
    </row>
    <row r="71" spans="2:20" x14ac:dyDescent="0.25">
      <c r="B71" s="21"/>
      <c r="C71" s="3" t="s">
        <v>20</v>
      </c>
      <c r="D71" s="11">
        <v>821258</v>
      </c>
      <c r="F71" s="21"/>
      <c r="G71" s="3" t="s">
        <v>20</v>
      </c>
      <c r="H71" s="11">
        <v>1587000</v>
      </c>
      <c r="J71" s="21"/>
      <c r="K71" s="3" t="s">
        <v>20</v>
      </c>
      <c r="L71" s="11">
        <v>2040616</v>
      </c>
      <c r="N71" s="21"/>
      <c r="O71" s="3" t="s">
        <v>20</v>
      </c>
      <c r="P71" s="11">
        <v>2619525</v>
      </c>
      <c r="R71" s="21"/>
      <c r="S71" s="3" t="s">
        <v>20</v>
      </c>
      <c r="T71" s="11">
        <v>5018035</v>
      </c>
    </row>
    <row r="72" spans="2:20" x14ac:dyDescent="0.25">
      <c r="B72" s="22"/>
      <c r="C72" s="3" t="s">
        <v>32</v>
      </c>
      <c r="D72" s="11">
        <v>1895</v>
      </c>
      <c r="F72" s="22"/>
      <c r="G72" s="3" t="s">
        <v>33</v>
      </c>
      <c r="H72" s="11">
        <v>2626</v>
      </c>
      <c r="J72" s="22"/>
      <c r="K72" s="3" t="s">
        <v>33</v>
      </c>
      <c r="L72" s="11">
        <v>3175</v>
      </c>
      <c r="N72" s="22"/>
      <c r="O72" s="3" t="s">
        <v>33</v>
      </c>
      <c r="P72" s="11">
        <v>1938</v>
      </c>
      <c r="R72" s="22"/>
      <c r="S72" s="3" t="s">
        <v>33</v>
      </c>
      <c r="T72" s="11">
        <v>2864</v>
      </c>
    </row>
    <row r="73" spans="2:20" x14ac:dyDescent="0.25">
      <c r="B73" s="29" t="s">
        <v>22</v>
      </c>
      <c r="C73" s="30"/>
      <c r="D73" s="34">
        <f>SUM(D64:D72)</f>
        <v>6860492</v>
      </c>
      <c r="F73" s="29" t="s">
        <v>22</v>
      </c>
      <c r="G73" s="30"/>
      <c r="H73" s="35">
        <f>SUM(H64:H72)</f>
        <v>7480208</v>
      </c>
      <c r="J73" s="29" t="s">
        <v>22</v>
      </c>
      <c r="K73" s="30"/>
      <c r="L73" s="34">
        <f>SUM(L64:L72)</f>
        <v>8447539</v>
      </c>
      <c r="N73" s="29" t="s">
        <v>22</v>
      </c>
      <c r="O73" s="30"/>
      <c r="P73" s="34">
        <f>SUM(P64:P72)</f>
        <v>17179508</v>
      </c>
      <c r="R73" s="29" t="s">
        <v>22</v>
      </c>
      <c r="S73" s="30"/>
      <c r="T73" s="35">
        <f>SUM(T64:T72)</f>
        <v>12643867</v>
      </c>
    </row>
    <row r="74" spans="2:20" x14ac:dyDescent="0.25">
      <c r="B74" s="20" t="s">
        <v>8</v>
      </c>
      <c r="C74" s="7" t="s">
        <v>27</v>
      </c>
      <c r="D74" s="11">
        <v>340662</v>
      </c>
      <c r="F74" s="20" t="s">
        <v>8</v>
      </c>
      <c r="G74" s="7" t="s">
        <v>27</v>
      </c>
      <c r="H74" s="11">
        <v>277473</v>
      </c>
      <c r="J74" s="20" t="s">
        <v>8</v>
      </c>
      <c r="K74" s="7" t="s">
        <v>27</v>
      </c>
      <c r="L74" s="11">
        <v>202168</v>
      </c>
      <c r="N74" s="20" t="s">
        <v>8</v>
      </c>
      <c r="O74" s="7" t="s">
        <v>27</v>
      </c>
      <c r="P74" s="11">
        <v>1042381</v>
      </c>
      <c r="R74" s="20" t="s">
        <v>8</v>
      </c>
      <c r="S74" s="7" t="s">
        <v>27</v>
      </c>
      <c r="T74" s="11">
        <v>1165385</v>
      </c>
    </row>
    <row r="75" spans="2:20" x14ac:dyDescent="0.25">
      <c r="B75" s="21"/>
      <c r="C75" s="7" t="s">
        <v>28</v>
      </c>
      <c r="D75" s="11">
        <v>19015</v>
      </c>
      <c r="F75" s="21"/>
      <c r="G75" s="7" t="s">
        <v>28</v>
      </c>
      <c r="H75" s="11">
        <v>19550</v>
      </c>
      <c r="J75" s="21"/>
      <c r="K75" s="7" t="s">
        <v>28</v>
      </c>
      <c r="L75" s="11">
        <v>31793</v>
      </c>
      <c r="N75" s="21"/>
      <c r="O75" s="7" t="s">
        <v>28</v>
      </c>
      <c r="P75" s="11">
        <v>12316</v>
      </c>
      <c r="R75" s="21"/>
      <c r="S75" s="7" t="s">
        <v>28</v>
      </c>
      <c r="T75" s="11">
        <v>31606</v>
      </c>
    </row>
    <row r="76" spans="2:20" x14ac:dyDescent="0.25">
      <c r="B76" s="21"/>
      <c r="C76" s="7" t="s">
        <v>29</v>
      </c>
      <c r="D76" s="11">
        <v>1024275</v>
      </c>
      <c r="F76" s="21"/>
      <c r="G76" s="7" t="s">
        <v>29</v>
      </c>
      <c r="H76" s="11">
        <v>954203</v>
      </c>
      <c r="J76" s="21"/>
      <c r="K76" s="7" t="s">
        <v>29</v>
      </c>
      <c r="L76" s="11">
        <v>2752268</v>
      </c>
      <c r="N76" s="21"/>
      <c r="O76" s="7" t="s">
        <v>29</v>
      </c>
      <c r="P76" s="11">
        <v>10616306</v>
      </c>
      <c r="R76" s="21"/>
      <c r="S76" s="7" t="s">
        <v>29</v>
      </c>
      <c r="T76" s="11">
        <v>4224655</v>
      </c>
    </row>
    <row r="77" spans="2:20" x14ac:dyDescent="0.25">
      <c r="B77" s="21"/>
      <c r="C77" s="7" t="s">
        <v>30</v>
      </c>
      <c r="D77" s="11">
        <v>14768</v>
      </c>
      <c r="F77" s="21"/>
      <c r="G77" s="7" t="s">
        <v>30</v>
      </c>
      <c r="H77" s="11">
        <v>4068</v>
      </c>
      <c r="J77" s="21"/>
      <c r="K77" s="7" t="s">
        <v>30</v>
      </c>
      <c r="L77" s="11">
        <v>2944</v>
      </c>
      <c r="N77" s="21"/>
      <c r="O77" s="7" t="s">
        <v>30</v>
      </c>
      <c r="P77" s="11">
        <v>0</v>
      </c>
      <c r="R77" s="21"/>
      <c r="S77" s="7" t="s">
        <v>30</v>
      </c>
      <c r="T77" s="7">
        <v>0</v>
      </c>
    </row>
    <row r="78" spans="2:20" x14ac:dyDescent="0.25">
      <c r="B78" s="21"/>
      <c r="C78" s="3" t="s">
        <v>17</v>
      </c>
      <c r="D78" s="11">
        <v>4337523</v>
      </c>
      <c r="F78" s="21"/>
      <c r="G78" s="3" t="s">
        <v>17</v>
      </c>
      <c r="H78" s="11">
        <v>4539431</v>
      </c>
      <c r="J78" s="21"/>
      <c r="K78" s="3" t="s">
        <v>17</v>
      </c>
      <c r="L78" s="11">
        <v>3460832</v>
      </c>
      <c r="N78" s="21"/>
      <c r="O78" s="3" t="s">
        <v>17</v>
      </c>
      <c r="P78" s="11">
        <v>2719295</v>
      </c>
      <c r="R78" s="21"/>
      <c r="S78" s="3" t="s">
        <v>17</v>
      </c>
      <c r="T78" s="11">
        <v>2003832</v>
      </c>
    </row>
    <row r="79" spans="2:20" x14ac:dyDescent="0.25">
      <c r="B79" s="21"/>
      <c r="C79" s="3" t="s">
        <v>18</v>
      </c>
      <c r="D79" s="11">
        <v>20135</v>
      </c>
      <c r="F79" s="21"/>
      <c r="G79" s="3" t="s">
        <v>18</v>
      </c>
      <c r="H79" s="11">
        <v>13299</v>
      </c>
      <c r="J79" s="21"/>
      <c r="K79" s="3" t="s">
        <v>18</v>
      </c>
      <c r="L79" s="11">
        <v>9250</v>
      </c>
      <c r="N79" s="21"/>
      <c r="O79" s="3" t="s">
        <v>18</v>
      </c>
      <c r="P79" s="11">
        <v>8515</v>
      </c>
      <c r="R79" s="21"/>
      <c r="S79" s="3" t="s">
        <v>18</v>
      </c>
      <c r="T79" s="11">
        <v>7328</v>
      </c>
    </row>
    <row r="80" spans="2:20" x14ac:dyDescent="0.25">
      <c r="B80" s="21"/>
      <c r="C80" s="3" t="s">
        <v>19</v>
      </c>
      <c r="D80" s="7">
        <v>0</v>
      </c>
      <c r="F80" s="21"/>
      <c r="G80" s="3" t="s">
        <v>19</v>
      </c>
      <c r="H80" s="11">
        <v>5415</v>
      </c>
      <c r="J80" s="21"/>
      <c r="K80" s="3" t="s">
        <v>19</v>
      </c>
      <c r="L80" s="11">
        <v>193872</v>
      </c>
      <c r="N80" s="21"/>
      <c r="O80" s="3" t="s">
        <v>19</v>
      </c>
      <c r="P80" s="11">
        <v>275004</v>
      </c>
      <c r="R80" s="21"/>
      <c r="S80" s="3" t="s">
        <v>19</v>
      </c>
      <c r="T80" s="11">
        <v>183900</v>
      </c>
    </row>
    <row r="81" spans="2:20" x14ac:dyDescent="0.25">
      <c r="B81" s="21"/>
      <c r="C81" s="3" t="s">
        <v>20</v>
      </c>
      <c r="D81" s="11">
        <v>858696</v>
      </c>
      <c r="F81" s="21"/>
      <c r="G81" s="3" t="s">
        <v>20</v>
      </c>
      <c r="H81" s="11">
        <v>1614921</v>
      </c>
      <c r="J81" s="21"/>
      <c r="K81" s="3" t="s">
        <v>20</v>
      </c>
      <c r="L81" s="11">
        <v>2113492</v>
      </c>
      <c r="N81" s="21"/>
      <c r="O81" s="3" t="s">
        <v>20</v>
      </c>
      <c r="P81" s="11">
        <v>2662282</v>
      </c>
      <c r="R81" s="21"/>
      <c r="S81" s="3" t="s">
        <v>20</v>
      </c>
      <c r="T81" s="11">
        <v>4983118</v>
      </c>
    </row>
    <row r="82" spans="2:20" x14ac:dyDescent="0.25">
      <c r="B82" s="22"/>
      <c r="C82" s="3" t="s">
        <v>33</v>
      </c>
      <c r="D82" s="11">
        <v>1946</v>
      </c>
      <c r="F82" s="22"/>
      <c r="G82" s="3" t="s">
        <v>33</v>
      </c>
      <c r="H82" s="11">
        <v>2661</v>
      </c>
      <c r="J82" s="22"/>
      <c r="K82" s="3" t="s">
        <v>33</v>
      </c>
      <c r="L82" s="11">
        <v>3017</v>
      </c>
      <c r="N82" s="22"/>
      <c r="O82" s="3" t="s">
        <v>33</v>
      </c>
      <c r="P82" s="11">
        <v>1933</v>
      </c>
      <c r="R82" s="22"/>
      <c r="S82" s="3" t="s">
        <v>33</v>
      </c>
      <c r="T82" s="11">
        <v>3071</v>
      </c>
    </row>
    <row r="83" spans="2:20" x14ac:dyDescent="0.25">
      <c r="B83" s="29" t="s">
        <v>22</v>
      </c>
      <c r="C83" s="30"/>
      <c r="D83" s="34">
        <f>SUM(D74:D82)</f>
        <v>6617020</v>
      </c>
      <c r="F83" s="29" t="s">
        <v>22</v>
      </c>
      <c r="G83" s="30"/>
      <c r="H83" s="34">
        <f>SUM(H74:H82)</f>
        <v>7431021</v>
      </c>
      <c r="J83" s="29" t="s">
        <v>22</v>
      </c>
      <c r="K83" s="30"/>
      <c r="L83" s="34">
        <f>SUM(L74:L82)</f>
        <v>8769636</v>
      </c>
      <c r="N83" s="29" t="s">
        <v>22</v>
      </c>
      <c r="O83" s="30"/>
      <c r="P83" s="34">
        <f>SUM(P74:P82)</f>
        <v>17338032</v>
      </c>
      <c r="R83" s="29" t="s">
        <v>22</v>
      </c>
      <c r="S83" s="30"/>
      <c r="T83" s="34">
        <f>SUM(T74:T82)</f>
        <v>12602895</v>
      </c>
    </row>
    <row r="84" spans="2:20" x14ac:dyDescent="0.25">
      <c r="B84" s="20" t="s">
        <v>9</v>
      </c>
      <c r="C84" s="7" t="s">
        <v>27</v>
      </c>
      <c r="D84" s="11">
        <v>318066</v>
      </c>
      <c r="F84" s="20" t="s">
        <v>9</v>
      </c>
      <c r="G84" s="7" t="s">
        <v>27</v>
      </c>
      <c r="H84" s="11">
        <v>273477</v>
      </c>
      <c r="J84" s="20" t="s">
        <v>9</v>
      </c>
      <c r="K84" s="7" t="s">
        <v>27</v>
      </c>
      <c r="L84" s="11">
        <v>430559</v>
      </c>
      <c r="N84" s="20" t="s">
        <v>9</v>
      </c>
      <c r="O84" s="7" t="s">
        <v>27</v>
      </c>
      <c r="P84" s="11">
        <v>885223</v>
      </c>
      <c r="R84" s="20" t="s">
        <v>9</v>
      </c>
      <c r="S84" s="7" t="s">
        <v>27</v>
      </c>
      <c r="T84" s="11">
        <v>2146151</v>
      </c>
    </row>
    <row r="85" spans="2:20" x14ac:dyDescent="0.25">
      <c r="B85" s="21"/>
      <c r="C85" s="7" t="s">
        <v>28</v>
      </c>
      <c r="D85" s="11">
        <v>21420</v>
      </c>
      <c r="F85" s="21"/>
      <c r="G85" s="7" t="s">
        <v>28</v>
      </c>
      <c r="H85" s="11">
        <v>16028</v>
      </c>
      <c r="J85" s="21"/>
      <c r="K85" s="7" t="s">
        <v>28</v>
      </c>
      <c r="L85" s="11">
        <v>13473</v>
      </c>
      <c r="N85" s="21"/>
      <c r="O85" s="7" t="s">
        <v>28</v>
      </c>
      <c r="P85" s="11">
        <v>22561</v>
      </c>
      <c r="R85" s="21"/>
      <c r="S85" s="7" t="s">
        <v>28</v>
      </c>
      <c r="T85" s="11">
        <v>66361</v>
      </c>
    </row>
    <row r="86" spans="2:20" x14ac:dyDescent="0.25">
      <c r="B86" s="21"/>
      <c r="C86" s="7" t="s">
        <v>29</v>
      </c>
      <c r="D86" s="11">
        <v>971523</v>
      </c>
      <c r="F86" s="21"/>
      <c r="G86" s="7" t="s">
        <v>29</v>
      </c>
      <c r="H86" s="11">
        <v>956639</v>
      </c>
      <c r="J86" s="21"/>
      <c r="K86" s="7" t="s">
        <v>29</v>
      </c>
      <c r="L86" s="11">
        <v>2745470</v>
      </c>
      <c r="N86" s="21"/>
      <c r="O86" s="7" t="s">
        <v>29</v>
      </c>
      <c r="P86" s="11">
        <v>10040736</v>
      </c>
      <c r="R86" s="21"/>
      <c r="S86" s="7" t="s">
        <v>29</v>
      </c>
      <c r="T86" s="11">
        <v>3837405</v>
      </c>
    </row>
    <row r="87" spans="2:20" x14ac:dyDescent="0.25">
      <c r="B87" s="21"/>
      <c r="C87" s="7" t="s">
        <v>30</v>
      </c>
      <c r="D87" s="11">
        <v>10763</v>
      </c>
      <c r="F87" s="21"/>
      <c r="G87" s="7" t="s">
        <v>30</v>
      </c>
      <c r="H87" s="11">
        <v>4939</v>
      </c>
      <c r="J87" s="21"/>
      <c r="K87" s="7" t="s">
        <v>30</v>
      </c>
      <c r="L87" s="7">
        <v>520</v>
      </c>
      <c r="N87" s="21"/>
      <c r="O87" s="7" t="s">
        <v>30</v>
      </c>
      <c r="P87" s="11">
        <v>0</v>
      </c>
      <c r="R87" s="21"/>
      <c r="S87" s="7" t="s">
        <v>30</v>
      </c>
      <c r="T87" s="7">
        <v>0</v>
      </c>
    </row>
    <row r="88" spans="2:20" x14ac:dyDescent="0.25">
      <c r="B88" s="21"/>
      <c r="C88" s="3" t="s">
        <v>17</v>
      </c>
      <c r="D88" s="11">
        <v>4336515</v>
      </c>
      <c r="F88" s="21"/>
      <c r="G88" s="3" t="s">
        <v>17</v>
      </c>
      <c r="H88" s="11">
        <v>4543372</v>
      </c>
      <c r="J88" s="21"/>
      <c r="K88" s="3" t="s">
        <v>17</v>
      </c>
      <c r="L88" s="11">
        <v>2961573</v>
      </c>
      <c r="N88" s="21"/>
      <c r="O88" s="3" t="s">
        <v>17</v>
      </c>
      <c r="P88" s="11">
        <v>2728594</v>
      </c>
      <c r="R88" s="21"/>
      <c r="S88" s="3" t="s">
        <v>17</v>
      </c>
      <c r="T88" s="11">
        <v>2057143</v>
      </c>
    </row>
    <row r="89" spans="2:20" x14ac:dyDescent="0.25">
      <c r="B89" s="21"/>
      <c r="C89" s="3" t="s">
        <v>18</v>
      </c>
      <c r="D89" s="11">
        <v>19105</v>
      </c>
      <c r="F89" s="21"/>
      <c r="G89" s="3" t="s">
        <v>18</v>
      </c>
      <c r="H89" s="11">
        <v>13061</v>
      </c>
      <c r="J89" s="21"/>
      <c r="K89" s="3" t="s">
        <v>18</v>
      </c>
      <c r="L89" s="11">
        <v>9088</v>
      </c>
      <c r="N89" s="21"/>
      <c r="O89" s="3" t="s">
        <v>18</v>
      </c>
      <c r="P89" s="11">
        <v>8369</v>
      </c>
      <c r="R89" s="21"/>
      <c r="S89" s="3" t="s">
        <v>18</v>
      </c>
      <c r="T89" s="11">
        <v>7217</v>
      </c>
    </row>
    <row r="90" spans="2:20" x14ac:dyDescent="0.25">
      <c r="B90" s="21"/>
      <c r="C90" s="3" t="s">
        <v>19</v>
      </c>
      <c r="D90" s="7">
        <v>0</v>
      </c>
      <c r="F90" s="21"/>
      <c r="G90" s="3" t="s">
        <v>19</v>
      </c>
      <c r="H90" s="11">
        <v>4000</v>
      </c>
      <c r="J90" s="21"/>
      <c r="K90" s="3" t="s">
        <v>19</v>
      </c>
      <c r="L90" s="11">
        <v>241916</v>
      </c>
      <c r="N90" s="21"/>
      <c r="O90" s="3" t="s">
        <v>19</v>
      </c>
      <c r="P90" s="11">
        <v>359025</v>
      </c>
      <c r="R90" s="21"/>
      <c r="S90" s="3" t="s">
        <v>19</v>
      </c>
      <c r="T90" s="11">
        <v>172831</v>
      </c>
    </row>
    <row r="91" spans="2:20" x14ac:dyDescent="0.25">
      <c r="B91" s="21"/>
      <c r="C91" s="3" t="s">
        <v>20</v>
      </c>
      <c r="D91" s="11">
        <v>901301</v>
      </c>
      <c r="F91" s="21"/>
      <c r="G91" s="3" t="s">
        <v>20</v>
      </c>
      <c r="H91" s="11">
        <v>1642927</v>
      </c>
      <c r="J91" s="21"/>
      <c r="K91" s="3" t="s">
        <v>20</v>
      </c>
      <c r="L91" s="11">
        <v>2114009</v>
      </c>
      <c r="N91" s="21"/>
      <c r="O91" s="3" t="s">
        <v>20</v>
      </c>
      <c r="P91" s="11">
        <v>3387181</v>
      </c>
      <c r="R91" s="21"/>
      <c r="S91" s="3" t="s">
        <v>20</v>
      </c>
      <c r="T91" s="11">
        <v>5033418</v>
      </c>
    </row>
    <row r="92" spans="2:20" x14ac:dyDescent="0.25">
      <c r="B92" s="22"/>
      <c r="C92" s="3" t="s">
        <v>33</v>
      </c>
      <c r="D92" s="11">
        <v>2289</v>
      </c>
      <c r="F92" s="22"/>
      <c r="G92" s="3" t="s">
        <v>33</v>
      </c>
      <c r="H92" s="11">
        <v>2466</v>
      </c>
      <c r="J92" s="22"/>
      <c r="K92" s="3" t="s">
        <v>33</v>
      </c>
      <c r="L92" s="11">
        <v>1583</v>
      </c>
      <c r="N92" s="22"/>
      <c r="O92" s="3" t="s">
        <v>33</v>
      </c>
      <c r="P92" s="11">
        <v>1897</v>
      </c>
      <c r="R92" s="22"/>
      <c r="S92" s="3" t="s">
        <v>33</v>
      </c>
      <c r="T92" s="11">
        <v>2911</v>
      </c>
    </row>
    <row r="93" spans="2:20" x14ac:dyDescent="0.25">
      <c r="B93" s="29" t="s">
        <v>22</v>
      </c>
      <c r="C93" s="30"/>
      <c r="D93" s="34">
        <f>SUM(D84:D92)</f>
        <v>6580982</v>
      </c>
      <c r="F93" s="29" t="s">
        <v>22</v>
      </c>
      <c r="G93" s="30"/>
      <c r="H93" s="34">
        <f>SUM(H84:H92)</f>
        <v>7456909</v>
      </c>
      <c r="J93" s="29" t="s">
        <v>22</v>
      </c>
      <c r="K93" s="30"/>
      <c r="L93" s="34">
        <f>SUM(L84:L92)</f>
        <v>8518191</v>
      </c>
      <c r="N93" s="29" t="s">
        <v>22</v>
      </c>
      <c r="O93" s="30"/>
      <c r="P93" s="34">
        <f>SUM(P84:P92)</f>
        <v>17433586</v>
      </c>
      <c r="R93" s="29" t="s">
        <v>22</v>
      </c>
      <c r="S93" s="30"/>
      <c r="T93" s="34">
        <f>SUM(T84:T92)</f>
        <v>13323437</v>
      </c>
    </row>
    <row r="94" spans="2:20" x14ac:dyDescent="0.25">
      <c r="B94" s="20" t="s">
        <v>10</v>
      </c>
      <c r="C94" s="7" t="s">
        <v>27</v>
      </c>
      <c r="D94" s="11">
        <v>330547</v>
      </c>
      <c r="F94" s="20" t="s">
        <v>10</v>
      </c>
      <c r="G94" s="7" t="s">
        <v>27</v>
      </c>
      <c r="H94" s="11">
        <v>273270</v>
      </c>
      <c r="J94" s="20" t="s">
        <v>10</v>
      </c>
      <c r="K94" s="7" t="s">
        <v>27</v>
      </c>
      <c r="L94" s="11">
        <v>444739</v>
      </c>
      <c r="N94" s="20" t="s">
        <v>10</v>
      </c>
      <c r="O94" s="7" t="s">
        <v>27</v>
      </c>
      <c r="P94" s="11">
        <v>842970</v>
      </c>
      <c r="R94" s="20" t="s">
        <v>10</v>
      </c>
      <c r="S94" s="7" t="s">
        <v>27</v>
      </c>
      <c r="T94" s="11">
        <v>2296576</v>
      </c>
    </row>
    <row r="95" spans="2:20" x14ac:dyDescent="0.25">
      <c r="B95" s="21"/>
      <c r="C95" s="7" t="s">
        <v>28</v>
      </c>
      <c r="D95" s="11">
        <v>14511</v>
      </c>
      <c r="F95" s="21"/>
      <c r="G95" s="7" t="s">
        <v>28</v>
      </c>
      <c r="H95" s="11">
        <v>8248</v>
      </c>
      <c r="J95" s="21"/>
      <c r="K95" s="7" t="s">
        <v>28</v>
      </c>
      <c r="L95" s="11">
        <v>21677</v>
      </c>
      <c r="N95" s="21"/>
      <c r="O95" s="7" t="s">
        <v>28</v>
      </c>
      <c r="P95" s="11">
        <v>85209</v>
      </c>
      <c r="R95" s="21"/>
      <c r="S95" s="7" t="s">
        <v>28</v>
      </c>
      <c r="T95" s="11">
        <v>54460</v>
      </c>
    </row>
    <row r="96" spans="2:20" x14ac:dyDescent="0.25">
      <c r="B96" s="21"/>
      <c r="C96" s="7" t="s">
        <v>29</v>
      </c>
      <c r="D96" s="11">
        <v>960083</v>
      </c>
      <c r="F96" s="21"/>
      <c r="G96" s="7" t="s">
        <v>29</v>
      </c>
      <c r="H96" s="11">
        <v>963864</v>
      </c>
      <c r="J96" s="21"/>
      <c r="K96" s="7" t="s">
        <v>29</v>
      </c>
      <c r="L96" s="11">
        <v>4832735</v>
      </c>
      <c r="N96" s="21"/>
      <c r="O96" s="7" t="s">
        <v>29</v>
      </c>
      <c r="P96" s="11">
        <v>8910839</v>
      </c>
      <c r="R96" s="21"/>
      <c r="S96" s="7" t="s">
        <v>29</v>
      </c>
      <c r="T96" s="11">
        <v>3920341</v>
      </c>
    </row>
    <row r="97" spans="2:20" x14ac:dyDescent="0.25">
      <c r="B97" s="21"/>
      <c r="C97" s="7" t="s">
        <v>30</v>
      </c>
      <c r="D97" s="11">
        <v>17809</v>
      </c>
      <c r="F97" s="21"/>
      <c r="G97" s="7" t="s">
        <v>30</v>
      </c>
      <c r="H97" s="11">
        <v>8322</v>
      </c>
      <c r="J97" s="21"/>
      <c r="K97" s="7" t="s">
        <v>30</v>
      </c>
      <c r="L97" s="7">
        <v>78</v>
      </c>
      <c r="N97" s="21"/>
      <c r="O97" s="7" t="s">
        <v>30</v>
      </c>
      <c r="P97" s="7">
        <v>0</v>
      </c>
      <c r="R97" s="21"/>
      <c r="S97" s="7" t="s">
        <v>30</v>
      </c>
      <c r="T97" s="11">
        <v>0</v>
      </c>
    </row>
    <row r="98" spans="2:20" x14ac:dyDescent="0.25">
      <c r="B98" s="21"/>
      <c r="C98" s="3" t="s">
        <v>17</v>
      </c>
      <c r="D98" s="11">
        <v>4345514</v>
      </c>
      <c r="F98" s="21"/>
      <c r="G98" s="3" t="s">
        <v>17</v>
      </c>
      <c r="H98" s="11">
        <v>4516935</v>
      </c>
      <c r="J98" s="21"/>
      <c r="K98" s="3" t="s">
        <v>17</v>
      </c>
      <c r="L98" s="11">
        <v>2846414</v>
      </c>
      <c r="N98" s="21"/>
      <c r="O98" s="3" t="s">
        <v>17</v>
      </c>
      <c r="P98" s="11">
        <v>2710873</v>
      </c>
      <c r="R98" s="21"/>
      <c r="S98" s="3" t="s">
        <v>17</v>
      </c>
      <c r="T98" s="11">
        <v>2080509</v>
      </c>
    </row>
    <row r="99" spans="2:20" x14ac:dyDescent="0.25">
      <c r="B99" s="21"/>
      <c r="C99" s="3" t="s">
        <v>18</v>
      </c>
      <c r="D99" s="11">
        <v>18789</v>
      </c>
      <c r="F99" s="21"/>
      <c r="G99" s="3" t="s">
        <v>18</v>
      </c>
      <c r="H99" s="11">
        <v>12098</v>
      </c>
      <c r="J99" s="21"/>
      <c r="K99" s="3" t="s">
        <v>18</v>
      </c>
      <c r="L99" s="11">
        <v>9034</v>
      </c>
      <c r="N99" s="21"/>
      <c r="O99" s="3" t="s">
        <v>18</v>
      </c>
      <c r="P99" s="11">
        <v>7962</v>
      </c>
      <c r="R99" s="21"/>
      <c r="S99" s="3" t="s">
        <v>18</v>
      </c>
      <c r="T99" s="11">
        <v>7151</v>
      </c>
    </row>
    <row r="100" spans="2:20" x14ac:dyDescent="0.25">
      <c r="B100" s="21"/>
      <c r="C100" s="3" t="s">
        <v>19</v>
      </c>
      <c r="D100" s="11">
        <v>0</v>
      </c>
      <c r="F100" s="21"/>
      <c r="G100" s="3" t="s">
        <v>19</v>
      </c>
      <c r="H100" s="11">
        <v>8729</v>
      </c>
      <c r="J100" s="21"/>
      <c r="K100" s="3" t="s">
        <v>19</v>
      </c>
      <c r="L100" s="11">
        <v>240017</v>
      </c>
      <c r="N100" s="21"/>
      <c r="O100" s="3" t="s">
        <v>19</v>
      </c>
      <c r="P100" s="11">
        <v>319027</v>
      </c>
      <c r="R100" s="21"/>
      <c r="S100" s="3" t="s">
        <v>19</v>
      </c>
      <c r="T100" s="11">
        <v>166738</v>
      </c>
    </row>
    <row r="101" spans="2:20" x14ac:dyDescent="0.25">
      <c r="B101" s="21"/>
      <c r="C101" s="3" t="s">
        <v>20</v>
      </c>
      <c r="D101" s="11">
        <v>920802</v>
      </c>
      <c r="F101" s="21"/>
      <c r="G101" s="3" t="s">
        <v>20</v>
      </c>
      <c r="H101" s="11">
        <v>1695272</v>
      </c>
      <c r="J101" s="21"/>
      <c r="K101" s="3" t="s">
        <v>20</v>
      </c>
      <c r="L101" s="11">
        <v>1970918</v>
      </c>
      <c r="N101" s="21"/>
      <c r="O101" s="3" t="s">
        <v>20</v>
      </c>
      <c r="P101" s="11">
        <v>3398458</v>
      </c>
      <c r="R101" s="21"/>
      <c r="S101" s="3" t="s">
        <v>20</v>
      </c>
      <c r="T101" s="11">
        <v>5075085</v>
      </c>
    </row>
    <row r="102" spans="2:20" x14ac:dyDescent="0.25">
      <c r="B102" s="22"/>
      <c r="C102" s="3" t="s">
        <v>33</v>
      </c>
      <c r="D102" s="11">
        <v>2357</v>
      </c>
      <c r="F102" s="22"/>
      <c r="G102" s="3" t="s">
        <v>33</v>
      </c>
      <c r="H102" s="11">
        <v>2457</v>
      </c>
      <c r="J102" s="22"/>
      <c r="K102" s="3" t="s">
        <v>33</v>
      </c>
      <c r="L102" s="11">
        <v>1508</v>
      </c>
      <c r="N102" s="22"/>
      <c r="O102" s="3" t="s">
        <v>33</v>
      </c>
      <c r="P102" s="11">
        <v>1828</v>
      </c>
      <c r="R102" s="22"/>
      <c r="S102" s="3" t="s">
        <v>33</v>
      </c>
      <c r="T102" s="11">
        <v>2749</v>
      </c>
    </row>
    <row r="103" spans="2:20" x14ac:dyDescent="0.25">
      <c r="B103" s="29" t="s">
        <v>22</v>
      </c>
      <c r="C103" s="30"/>
      <c r="D103" s="34">
        <f>SUM(D94:D102)</f>
        <v>6610412</v>
      </c>
      <c r="F103" s="29" t="s">
        <v>22</v>
      </c>
      <c r="G103" s="30"/>
      <c r="H103" s="34">
        <f>SUM(H94:H102)</f>
        <v>7489195</v>
      </c>
      <c r="J103" s="29" t="s">
        <v>22</v>
      </c>
      <c r="K103" s="30"/>
      <c r="L103" s="34">
        <f>SUM(L94:L102)</f>
        <v>10367120</v>
      </c>
      <c r="N103" s="29" t="s">
        <v>22</v>
      </c>
      <c r="O103" s="30"/>
      <c r="P103" s="34">
        <f>SUM(P94:P102)</f>
        <v>16277166</v>
      </c>
      <c r="R103" s="29" t="s">
        <v>22</v>
      </c>
      <c r="S103" s="30"/>
      <c r="T103" s="34">
        <f>SUM(T94:T102)</f>
        <v>13603609</v>
      </c>
    </row>
    <row r="104" spans="2:20" x14ac:dyDescent="0.25">
      <c r="B104" s="20" t="s">
        <v>11</v>
      </c>
      <c r="C104" s="7" t="s">
        <v>27</v>
      </c>
      <c r="D104" s="11">
        <v>333772</v>
      </c>
      <c r="F104" s="20" t="s">
        <v>11</v>
      </c>
      <c r="G104" s="7" t="s">
        <v>27</v>
      </c>
      <c r="H104" s="11">
        <v>269032</v>
      </c>
      <c r="J104" s="20" t="s">
        <v>11</v>
      </c>
      <c r="K104" s="7" t="s">
        <v>27</v>
      </c>
      <c r="L104" s="11">
        <v>369692</v>
      </c>
      <c r="N104" s="20" t="s">
        <v>11</v>
      </c>
      <c r="O104" s="7" t="s">
        <v>27</v>
      </c>
      <c r="P104" s="11">
        <v>947332</v>
      </c>
      <c r="R104" s="20" t="s">
        <v>11</v>
      </c>
      <c r="S104" s="7" t="s">
        <v>27</v>
      </c>
      <c r="T104" s="11">
        <v>2995629</v>
      </c>
    </row>
    <row r="105" spans="2:20" x14ac:dyDescent="0.25">
      <c r="B105" s="21"/>
      <c r="C105" s="7" t="s">
        <v>28</v>
      </c>
      <c r="D105" s="11">
        <v>8892</v>
      </c>
      <c r="F105" s="21"/>
      <c r="G105" s="7" t="s">
        <v>28</v>
      </c>
      <c r="H105" s="11">
        <v>10146</v>
      </c>
      <c r="J105" s="21"/>
      <c r="K105" s="7" t="s">
        <v>28</v>
      </c>
      <c r="L105" s="11">
        <v>10822</v>
      </c>
      <c r="N105" s="21"/>
      <c r="O105" s="7" t="s">
        <v>28</v>
      </c>
      <c r="P105" s="11">
        <v>21044</v>
      </c>
      <c r="R105" s="21"/>
      <c r="S105" s="7" t="s">
        <v>28</v>
      </c>
      <c r="T105" s="11">
        <v>99275</v>
      </c>
    </row>
    <row r="106" spans="2:20" x14ac:dyDescent="0.25">
      <c r="B106" s="21"/>
      <c r="C106" s="7" t="s">
        <v>29</v>
      </c>
      <c r="D106" s="11">
        <v>964073</v>
      </c>
      <c r="F106" s="21"/>
      <c r="G106" s="7" t="s">
        <v>29</v>
      </c>
      <c r="H106" s="11">
        <v>962677</v>
      </c>
      <c r="J106" s="21"/>
      <c r="K106" s="7" t="s">
        <v>29</v>
      </c>
      <c r="L106" s="11">
        <v>7954793</v>
      </c>
      <c r="N106" s="21"/>
      <c r="O106" s="7" t="s">
        <v>29</v>
      </c>
      <c r="P106" s="11">
        <v>7119074</v>
      </c>
      <c r="R106" s="21"/>
      <c r="S106" s="7" t="s">
        <v>29</v>
      </c>
      <c r="T106" s="11">
        <v>4213217</v>
      </c>
    </row>
    <row r="107" spans="2:20" x14ac:dyDescent="0.25">
      <c r="B107" s="21"/>
      <c r="C107" s="7" t="s">
        <v>30</v>
      </c>
      <c r="D107" s="11">
        <v>18288</v>
      </c>
      <c r="F107" s="21"/>
      <c r="G107" s="7" t="s">
        <v>30</v>
      </c>
      <c r="H107" s="11">
        <v>8736</v>
      </c>
      <c r="J107" s="21"/>
      <c r="K107" s="7" t="s">
        <v>30</v>
      </c>
      <c r="L107" s="11">
        <v>0</v>
      </c>
      <c r="N107" s="21"/>
      <c r="O107" s="7" t="s">
        <v>30</v>
      </c>
      <c r="P107" s="7">
        <v>0</v>
      </c>
      <c r="R107" s="21"/>
      <c r="S107" s="7" t="s">
        <v>30</v>
      </c>
      <c r="T107" s="7">
        <v>0</v>
      </c>
    </row>
    <row r="108" spans="2:20" x14ac:dyDescent="0.25">
      <c r="B108" s="21"/>
      <c r="C108" s="3" t="s">
        <v>17</v>
      </c>
      <c r="D108" s="11">
        <v>4379424</v>
      </c>
      <c r="F108" s="21"/>
      <c r="G108" s="3" t="s">
        <v>17</v>
      </c>
      <c r="H108" s="11">
        <v>4492984</v>
      </c>
      <c r="J108" s="21"/>
      <c r="K108" s="3" t="s">
        <v>17</v>
      </c>
      <c r="L108" s="11">
        <v>2804663</v>
      </c>
      <c r="N108" s="21"/>
      <c r="O108" s="3" t="s">
        <v>17</v>
      </c>
      <c r="P108" s="11">
        <v>2697372</v>
      </c>
      <c r="R108" s="21"/>
      <c r="S108" s="3" t="s">
        <v>17</v>
      </c>
      <c r="T108" s="11">
        <v>2149421</v>
      </c>
    </row>
    <row r="109" spans="2:20" x14ac:dyDescent="0.25">
      <c r="B109" s="21"/>
      <c r="C109" s="3" t="s">
        <v>18</v>
      </c>
      <c r="D109" s="11">
        <v>18014</v>
      </c>
      <c r="F109" s="21"/>
      <c r="G109" s="3" t="s">
        <v>18</v>
      </c>
      <c r="H109" s="11">
        <v>11658</v>
      </c>
      <c r="J109" s="21"/>
      <c r="K109" s="3" t="s">
        <v>18</v>
      </c>
      <c r="L109" s="11">
        <v>8963</v>
      </c>
      <c r="N109" s="21"/>
      <c r="O109" s="3" t="s">
        <v>18</v>
      </c>
      <c r="P109" s="11">
        <v>7940</v>
      </c>
      <c r="R109" s="21"/>
      <c r="S109" s="3" t="s">
        <v>18</v>
      </c>
      <c r="T109" s="11">
        <v>7053</v>
      </c>
    </row>
    <row r="110" spans="2:20" x14ac:dyDescent="0.25">
      <c r="B110" s="21"/>
      <c r="C110" s="3" t="s">
        <v>19</v>
      </c>
      <c r="D110" s="7">
        <v>0</v>
      </c>
      <c r="F110" s="21"/>
      <c r="G110" s="3" t="s">
        <v>19</v>
      </c>
      <c r="H110" s="11">
        <v>10165</v>
      </c>
      <c r="J110" s="21"/>
      <c r="K110" s="3" t="s">
        <v>19</v>
      </c>
      <c r="L110" s="11">
        <v>237978</v>
      </c>
      <c r="N110" s="21"/>
      <c r="O110" s="3" t="s">
        <v>19</v>
      </c>
      <c r="P110" s="11">
        <v>361414</v>
      </c>
      <c r="R110" s="21"/>
      <c r="S110" s="3" t="s">
        <v>19</v>
      </c>
      <c r="T110" s="11">
        <v>160412</v>
      </c>
    </row>
    <row r="111" spans="2:20" x14ac:dyDescent="0.25">
      <c r="B111" s="21"/>
      <c r="C111" s="3" t="s">
        <v>20</v>
      </c>
      <c r="D111" s="11">
        <v>1007172</v>
      </c>
      <c r="F111" s="21"/>
      <c r="G111" s="3" t="s">
        <v>20</v>
      </c>
      <c r="H111" s="11">
        <v>1729714</v>
      </c>
      <c r="J111" s="21"/>
      <c r="K111" s="3" t="s">
        <v>20</v>
      </c>
      <c r="L111" s="11">
        <v>1969949</v>
      </c>
      <c r="N111" s="21"/>
      <c r="O111" s="3" t="s">
        <v>20</v>
      </c>
      <c r="P111" s="11">
        <v>3782246</v>
      </c>
      <c r="R111" s="21"/>
      <c r="S111" s="3" t="s">
        <v>20</v>
      </c>
      <c r="T111" s="11">
        <v>4946256</v>
      </c>
    </row>
    <row r="112" spans="2:20" x14ac:dyDescent="0.25">
      <c r="B112" s="22"/>
      <c r="C112" s="3" t="s">
        <v>33</v>
      </c>
      <c r="D112" s="11">
        <v>2446</v>
      </c>
      <c r="F112" s="22"/>
      <c r="G112" s="3" t="s">
        <v>33</v>
      </c>
      <c r="H112" s="7">
        <v>2.2709999999999999</v>
      </c>
      <c r="J112" s="22"/>
      <c r="K112" s="3" t="s">
        <v>33</v>
      </c>
      <c r="L112" s="11">
        <v>1644</v>
      </c>
      <c r="N112" s="22"/>
      <c r="O112" s="3" t="s">
        <v>21</v>
      </c>
      <c r="P112" s="11">
        <v>2419</v>
      </c>
      <c r="R112" s="22"/>
      <c r="S112" s="3" t="s">
        <v>33</v>
      </c>
      <c r="T112" s="11">
        <v>2630</v>
      </c>
    </row>
    <row r="113" spans="2:20" x14ac:dyDescent="0.25">
      <c r="B113" s="29" t="s">
        <v>22</v>
      </c>
      <c r="C113" s="30"/>
      <c r="D113" s="34">
        <f>SUM(D104:D112)</f>
        <v>6732081</v>
      </c>
      <c r="F113" s="29" t="s">
        <v>22</v>
      </c>
      <c r="G113" s="30"/>
      <c r="H113" s="35">
        <f>SUM(H104:H112)</f>
        <v>7495114.2709999997</v>
      </c>
      <c r="J113" s="29" t="s">
        <v>22</v>
      </c>
      <c r="K113" s="30"/>
      <c r="L113" s="34">
        <f>SUM(L104:L112)</f>
        <v>13358504</v>
      </c>
      <c r="N113" s="29" t="s">
        <v>22</v>
      </c>
      <c r="O113" s="30"/>
      <c r="P113" s="34">
        <f>SUM(P104:P112)</f>
        <v>14938841</v>
      </c>
      <c r="R113" s="29" t="s">
        <v>22</v>
      </c>
      <c r="S113" s="30"/>
      <c r="T113" s="34">
        <f>SUM(T104:T112)</f>
        <v>14573893</v>
      </c>
    </row>
    <row r="114" spans="2:20" x14ac:dyDescent="0.25">
      <c r="B114" s="20" t="s">
        <v>12</v>
      </c>
      <c r="C114" s="7" t="s">
        <v>27</v>
      </c>
      <c r="D114" s="11">
        <v>609303</v>
      </c>
      <c r="F114" s="20" t="s">
        <v>12</v>
      </c>
      <c r="G114" s="7" t="s">
        <v>27</v>
      </c>
      <c r="H114" s="11">
        <v>421318</v>
      </c>
      <c r="J114" s="20" t="s">
        <v>12</v>
      </c>
      <c r="K114" s="7" t="s">
        <v>27</v>
      </c>
      <c r="L114" s="11">
        <v>478336</v>
      </c>
      <c r="N114" s="20" t="s">
        <v>12</v>
      </c>
      <c r="O114" s="7" t="s">
        <v>27</v>
      </c>
      <c r="P114" s="11">
        <v>2968506</v>
      </c>
      <c r="R114" s="20" t="s">
        <v>12</v>
      </c>
      <c r="S114" s="7" t="s">
        <v>27</v>
      </c>
      <c r="T114" s="11">
        <v>2415237</v>
      </c>
    </row>
    <row r="115" spans="2:20" x14ac:dyDescent="0.25">
      <c r="B115" s="21"/>
      <c r="C115" s="7" t="s">
        <v>28</v>
      </c>
      <c r="D115" s="11">
        <v>7084</v>
      </c>
      <c r="F115" s="21"/>
      <c r="G115" s="7" t="s">
        <v>28</v>
      </c>
      <c r="H115" s="11">
        <v>14462</v>
      </c>
      <c r="J115" s="21"/>
      <c r="K115" s="7" t="s">
        <v>28</v>
      </c>
      <c r="L115" s="11">
        <v>15578</v>
      </c>
      <c r="N115" s="21"/>
      <c r="O115" s="7" t="s">
        <v>28</v>
      </c>
      <c r="P115" s="11">
        <v>26167</v>
      </c>
      <c r="R115" s="21"/>
      <c r="S115" s="7" t="s">
        <v>28</v>
      </c>
      <c r="T115" s="11">
        <v>102361</v>
      </c>
    </row>
    <row r="116" spans="2:20" x14ac:dyDescent="0.25">
      <c r="B116" s="21"/>
      <c r="C116" s="7" t="s">
        <v>29</v>
      </c>
      <c r="D116" s="11">
        <v>976415</v>
      </c>
      <c r="F116" s="21"/>
      <c r="G116" s="7" t="s">
        <v>29</v>
      </c>
      <c r="H116" s="11">
        <v>959600</v>
      </c>
      <c r="J116" s="21"/>
      <c r="K116" s="7" t="s">
        <v>29</v>
      </c>
      <c r="L116" s="11">
        <v>9862097</v>
      </c>
      <c r="N116" s="21"/>
      <c r="O116" s="7" t="s">
        <v>29</v>
      </c>
      <c r="P116" s="11">
        <v>3082262</v>
      </c>
      <c r="R116" s="21"/>
      <c r="S116" s="7" t="s">
        <v>29</v>
      </c>
      <c r="T116" s="11">
        <v>5549544</v>
      </c>
    </row>
    <row r="117" spans="2:20" x14ac:dyDescent="0.25">
      <c r="B117" s="21"/>
      <c r="C117" s="7" t="s">
        <v>30</v>
      </c>
      <c r="D117" s="11">
        <v>19202</v>
      </c>
      <c r="F117" s="21"/>
      <c r="G117" s="7" t="s">
        <v>30</v>
      </c>
      <c r="H117" s="11">
        <v>9993</v>
      </c>
      <c r="J117" s="21"/>
      <c r="K117" s="7" t="s">
        <v>30</v>
      </c>
      <c r="L117" s="7">
        <v>0</v>
      </c>
      <c r="N117" s="21"/>
      <c r="O117" s="7" t="s">
        <v>30</v>
      </c>
      <c r="P117" s="7">
        <v>0</v>
      </c>
      <c r="R117" s="21"/>
      <c r="S117" s="7" t="s">
        <v>30</v>
      </c>
      <c r="T117" s="7">
        <v>0</v>
      </c>
    </row>
    <row r="118" spans="2:20" x14ac:dyDescent="0.25">
      <c r="B118" s="21"/>
      <c r="C118" s="3" t="s">
        <v>17</v>
      </c>
      <c r="D118" s="11">
        <v>4384725</v>
      </c>
      <c r="F118" s="21"/>
      <c r="G118" s="3" t="s">
        <v>17</v>
      </c>
      <c r="H118" s="11">
        <v>4519539</v>
      </c>
      <c r="J118" s="21"/>
      <c r="K118" s="3" t="s">
        <v>17</v>
      </c>
      <c r="L118" s="11">
        <v>2747334</v>
      </c>
      <c r="N118" s="21"/>
      <c r="O118" s="3" t="s">
        <v>17</v>
      </c>
      <c r="P118" s="11">
        <v>2723411</v>
      </c>
      <c r="R118" s="21"/>
      <c r="S118" s="3" t="s">
        <v>17</v>
      </c>
      <c r="T118" s="11">
        <v>2212227</v>
      </c>
    </row>
    <row r="119" spans="2:20" x14ac:dyDescent="0.25">
      <c r="B119" s="21"/>
      <c r="C119" s="3" t="s">
        <v>18</v>
      </c>
      <c r="D119" s="11">
        <v>17020</v>
      </c>
      <c r="F119" s="21"/>
      <c r="G119" s="3" t="s">
        <v>18</v>
      </c>
      <c r="H119" s="11">
        <v>11090</v>
      </c>
      <c r="J119" s="21"/>
      <c r="K119" s="3" t="s">
        <v>18</v>
      </c>
      <c r="L119" s="11">
        <v>8959</v>
      </c>
      <c r="N119" s="21"/>
      <c r="O119" s="3" t="s">
        <v>18</v>
      </c>
      <c r="P119" s="11">
        <v>7885</v>
      </c>
      <c r="R119" s="21"/>
      <c r="S119" s="3" t="s">
        <v>18</v>
      </c>
      <c r="T119" s="11">
        <v>7003</v>
      </c>
    </row>
    <row r="120" spans="2:20" x14ac:dyDescent="0.25">
      <c r="B120" s="21"/>
      <c r="C120" s="3" t="s">
        <v>19</v>
      </c>
      <c r="D120" s="7">
        <v>0</v>
      </c>
      <c r="F120" s="21"/>
      <c r="G120" s="3" t="s">
        <v>19</v>
      </c>
      <c r="H120" s="11">
        <v>180141</v>
      </c>
      <c r="J120" s="21"/>
      <c r="K120" s="3" t="s">
        <v>19</v>
      </c>
      <c r="L120" s="11">
        <v>203462</v>
      </c>
      <c r="N120" s="21"/>
      <c r="O120" s="3" t="s">
        <v>19</v>
      </c>
      <c r="P120" s="11">
        <v>327521</v>
      </c>
      <c r="R120" s="21"/>
      <c r="S120" s="3" t="s">
        <v>19</v>
      </c>
      <c r="T120" s="11">
        <v>154894</v>
      </c>
    </row>
    <row r="121" spans="2:20" x14ac:dyDescent="0.25">
      <c r="B121" s="21"/>
      <c r="C121" s="3" t="s">
        <v>20</v>
      </c>
      <c r="D121" s="11">
        <v>1260486</v>
      </c>
      <c r="F121" s="21"/>
      <c r="G121" s="3" t="s">
        <v>20</v>
      </c>
      <c r="H121" s="11">
        <v>1853519</v>
      </c>
      <c r="J121" s="21"/>
      <c r="K121" s="3" t="s">
        <v>20</v>
      </c>
      <c r="L121" s="11">
        <v>1985259</v>
      </c>
      <c r="N121" s="21"/>
      <c r="O121" s="3" t="s">
        <v>20</v>
      </c>
      <c r="P121" s="11">
        <v>2729</v>
      </c>
      <c r="R121" s="21"/>
      <c r="S121" s="3" t="s">
        <v>20</v>
      </c>
      <c r="T121" s="11">
        <v>4850857</v>
      </c>
    </row>
    <row r="122" spans="2:20" x14ac:dyDescent="0.25">
      <c r="B122" s="22"/>
      <c r="C122" s="3" t="s">
        <v>33</v>
      </c>
      <c r="D122" s="11">
        <v>2492</v>
      </c>
      <c r="F122" s="22"/>
      <c r="G122" s="3" t="s">
        <v>33</v>
      </c>
      <c r="H122" s="11">
        <v>2255</v>
      </c>
      <c r="J122" s="22"/>
      <c r="K122" s="3" t="s">
        <v>33</v>
      </c>
      <c r="L122" s="11">
        <v>1529</v>
      </c>
      <c r="N122" s="22"/>
      <c r="O122" s="3" t="s">
        <v>21</v>
      </c>
      <c r="P122" s="11">
        <v>4117969</v>
      </c>
      <c r="R122" s="22"/>
      <c r="S122" s="3" t="s">
        <v>33</v>
      </c>
      <c r="T122" s="11">
        <v>2508</v>
      </c>
    </row>
    <row r="123" spans="2:20" x14ac:dyDescent="0.25">
      <c r="B123" s="29" t="s">
        <v>22</v>
      </c>
      <c r="C123" s="30"/>
      <c r="D123" s="34">
        <f>SUM(D114:D122)</f>
        <v>7276727</v>
      </c>
      <c r="F123" s="29" t="s">
        <v>22</v>
      </c>
      <c r="G123" s="30"/>
      <c r="H123" s="35">
        <f>SUM(H114:H122)</f>
        <v>7971917</v>
      </c>
      <c r="J123" s="29" t="s">
        <v>22</v>
      </c>
      <c r="K123" s="30"/>
      <c r="L123" s="35">
        <f>SUM(L114:L122)</f>
        <v>15302554</v>
      </c>
      <c r="N123" s="29" t="s">
        <v>22</v>
      </c>
      <c r="O123" s="30"/>
      <c r="P123" s="34">
        <f>SUM(P114:P122)</f>
        <v>13256450</v>
      </c>
      <c r="R123" s="29" t="s">
        <v>22</v>
      </c>
      <c r="S123" s="30"/>
      <c r="T123" s="34">
        <f>SUM(T114:T122)</f>
        <v>15294631</v>
      </c>
    </row>
  </sheetData>
  <mergeCells count="120">
    <mergeCell ref="R94:R102"/>
    <mergeCell ref="R103:S103"/>
    <mergeCell ref="R104:R112"/>
    <mergeCell ref="R113:S113"/>
    <mergeCell ref="R114:R122"/>
    <mergeCell ref="R123:S123"/>
    <mergeCell ref="R64:R72"/>
    <mergeCell ref="R73:S73"/>
    <mergeCell ref="R74:R82"/>
    <mergeCell ref="R83:S83"/>
    <mergeCell ref="R84:R92"/>
    <mergeCell ref="R93:S93"/>
    <mergeCell ref="R34:R42"/>
    <mergeCell ref="R43:S43"/>
    <mergeCell ref="R44:R52"/>
    <mergeCell ref="R53:S53"/>
    <mergeCell ref="R54:R62"/>
    <mergeCell ref="R63:S63"/>
    <mergeCell ref="R4:R12"/>
    <mergeCell ref="R13:S13"/>
    <mergeCell ref="R14:R22"/>
    <mergeCell ref="R23:S23"/>
    <mergeCell ref="R24:R32"/>
    <mergeCell ref="R33:S33"/>
    <mergeCell ref="N94:N102"/>
    <mergeCell ref="N103:O103"/>
    <mergeCell ref="N104:N112"/>
    <mergeCell ref="N113:O113"/>
    <mergeCell ref="N114:N122"/>
    <mergeCell ref="N123:O123"/>
    <mergeCell ref="N64:N72"/>
    <mergeCell ref="N73:O73"/>
    <mergeCell ref="N74:N82"/>
    <mergeCell ref="N83:O83"/>
    <mergeCell ref="N84:N92"/>
    <mergeCell ref="N93:O93"/>
    <mergeCell ref="N34:N42"/>
    <mergeCell ref="N43:O43"/>
    <mergeCell ref="N44:N52"/>
    <mergeCell ref="N53:O53"/>
    <mergeCell ref="N54:N62"/>
    <mergeCell ref="N63:O63"/>
    <mergeCell ref="N4:N12"/>
    <mergeCell ref="N13:O13"/>
    <mergeCell ref="N14:N22"/>
    <mergeCell ref="N23:O23"/>
    <mergeCell ref="N24:N32"/>
    <mergeCell ref="N33:O33"/>
    <mergeCell ref="J94:J102"/>
    <mergeCell ref="J103:K103"/>
    <mergeCell ref="J104:J112"/>
    <mergeCell ref="J113:K113"/>
    <mergeCell ref="J114:J122"/>
    <mergeCell ref="J123:K123"/>
    <mergeCell ref="J64:J72"/>
    <mergeCell ref="J73:K73"/>
    <mergeCell ref="J74:J82"/>
    <mergeCell ref="J83:K83"/>
    <mergeCell ref="J84:J92"/>
    <mergeCell ref="J93:K93"/>
    <mergeCell ref="J34:J42"/>
    <mergeCell ref="J43:K43"/>
    <mergeCell ref="J44:J52"/>
    <mergeCell ref="J53:K53"/>
    <mergeCell ref="J54:J62"/>
    <mergeCell ref="J63:K63"/>
    <mergeCell ref="J4:J12"/>
    <mergeCell ref="J13:K13"/>
    <mergeCell ref="J14:J22"/>
    <mergeCell ref="J23:K23"/>
    <mergeCell ref="J24:J32"/>
    <mergeCell ref="J33:K33"/>
    <mergeCell ref="F94:F102"/>
    <mergeCell ref="F103:G103"/>
    <mergeCell ref="F104:F112"/>
    <mergeCell ref="F113:G113"/>
    <mergeCell ref="F114:F122"/>
    <mergeCell ref="F123:G123"/>
    <mergeCell ref="F64:F72"/>
    <mergeCell ref="F73:G73"/>
    <mergeCell ref="F74:F82"/>
    <mergeCell ref="F83:G83"/>
    <mergeCell ref="F84:F92"/>
    <mergeCell ref="F93:G93"/>
    <mergeCell ref="F34:F42"/>
    <mergeCell ref="F43:G43"/>
    <mergeCell ref="F44:F52"/>
    <mergeCell ref="F53:G53"/>
    <mergeCell ref="F54:F62"/>
    <mergeCell ref="F63:G63"/>
    <mergeCell ref="F4:F12"/>
    <mergeCell ref="F13:G13"/>
    <mergeCell ref="F14:F22"/>
    <mergeCell ref="F23:G23"/>
    <mergeCell ref="F24:F32"/>
    <mergeCell ref="F33:G33"/>
    <mergeCell ref="B94:B102"/>
    <mergeCell ref="B103:C103"/>
    <mergeCell ref="B104:B112"/>
    <mergeCell ref="B113:C113"/>
    <mergeCell ref="B114:B122"/>
    <mergeCell ref="B123:C123"/>
    <mergeCell ref="B64:B72"/>
    <mergeCell ref="B73:C73"/>
    <mergeCell ref="B74:B82"/>
    <mergeCell ref="B83:C83"/>
    <mergeCell ref="B84:B92"/>
    <mergeCell ref="B93:C93"/>
    <mergeCell ref="B34:B42"/>
    <mergeCell ref="B43:C43"/>
    <mergeCell ref="B44:B52"/>
    <mergeCell ref="B53:C53"/>
    <mergeCell ref="B54:B62"/>
    <mergeCell ref="B63:C63"/>
    <mergeCell ref="B4:B12"/>
    <mergeCell ref="B13:C13"/>
    <mergeCell ref="B14:B22"/>
    <mergeCell ref="B23:C23"/>
    <mergeCell ref="B24:B32"/>
    <mergeCell ref="B33:C3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A8B49-BBC9-4F9E-AD54-98F3750110EF}">
  <dimension ref="B2:AI81"/>
  <sheetViews>
    <sheetView topLeftCell="W56" workbookViewId="0">
      <selection activeCell="Y77" sqref="Y76:Y77"/>
    </sheetView>
  </sheetViews>
  <sheetFormatPr defaultRowHeight="15" x14ac:dyDescent="0.25"/>
  <cols>
    <col min="2" max="2" width="12" customWidth="1"/>
    <col min="3" max="3" width="22.42578125" style="31" customWidth="1"/>
    <col min="4" max="4" width="18.42578125" customWidth="1"/>
    <col min="5" max="5" width="17.28515625" customWidth="1"/>
    <col min="10" max="10" width="25.140625" customWidth="1"/>
    <col min="11" max="11" width="20.85546875" customWidth="1"/>
    <col min="12" max="12" width="15.7109375" customWidth="1"/>
    <col min="17" max="17" width="28.140625" customWidth="1"/>
    <col min="18" max="18" width="20.42578125" customWidth="1"/>
    <col min="19" max="19" width="17" customWidth="1"/>
    <col min="24" max="24" width="24.42578125" customWidth="1"/>
    <col min="25" max="25" width="20.28515625" customWidth="1"/>
    <col min="26" max="26" width="16.42578125" customWidth="1"/>
    <col min="31" max="31" width="23.42578125" customWidth="1"/>
    <col min="32" max="32" width="20.5703125" customWidth="1"/>
    <col min="33" max="33" width="17.42578125" customWidth="1"/>
  </cols>
  <sheetData>
    <row r="2" spans="2:35" ht="15.75" x14ac:dyDescent="0.25">
      <c r="B2" s="36">
        <v>2018</v>
      </c>
      <c r="C2" s="37"/>
      <c r="D2" s="38"/>
      <c r="E2" s="38"/>
      <c r="F2" s="38"/>
      <c r="G2" s="38"/>
      <c r="H2" s="1"/>
      <c r="I2" s="10">
        <v>2019</v>
      </c>
      <c r="J2" s="1"/>
      <c r="K2" s="1"/>
      <c r="L2" s="1"/>
      <c r="M2" s="1"/>
      <c r="N2" s="1"/>
      <c r="P2" s="4">
        <v>2020</v>
      </c>
      <c r="W2" s="4">
        <v>2021</v>
      </c>
      <c r="AD2" s="4">
        <v>2022</v>
      </c>
    </row>
    <row r="3" spans="2:35" ht="15.75" x14ac:dyDescent="0.25">
      <c r="B3" s="39" t="s">
        <v>0</v>
      </c>
      <c r="C3" s="39" t="s">
        <v>13</v>
      </c>
      <c r="D3" s="39" t="s">
        <v>15</v>
      </c>
      <c r="E3" s="39" t="s">
        <v>16</v>
      </c>
      <c r="F3" s="39">
        <v>100</v>
      </c>
      <c r="G3" s="39" t="s">
        <v>14</v>
      </c>
      <c r="H3" s="1"/>
      <c r="I3" s="5" t="s">
        <v>0</v>
      </c>
      <c r="J3" s="5" t="s">
        <v>13</v>
      </c>
      <c r="K3" s="5" t="s">
        <v>15</v>
      </c>
      <c r="L3" s="5" t="s">
        <v>16</v>
      </c>
      <c r="M3" s="5">
        <v>100</v>
      </c>
      <c r="N3" s="5" t="s">
        <v>14</v>
      </c>
      <c r="P3" s="5" t="s">
        <v>0</v>
      </c>
      <c r="Q3" s="6" t="s">
        <v>13</v>
      </c>
      <c r="R3" s="6" t="s">
        <v>15</v>
      </c>
      <c r="S3" s="6" t="s">
        <v>16</v>
      </c>
      <c r="T3" s="6">
        <v>100</v>
      </c>
      <c r="U3" s="6" t="s">
        <v>14</v>
      </c>
      <c r="W3" s="5" t="s">
        <v>0</v>
      </c>
      <c r="X3" s="6" t="s">
        <v>13</v>
      </c>
      <c r="Y3" s="6" t="s">
        <v>15</v>
      </c>
      <c r="Z3" s="6" t="s">
        <v>16</v>
      </c>
      <c r="AA3" s="6">
        <v>100</v>
      </c>
      <c r="AB3" s="6" t="s">
        <v>14</v>
      </c>
      <c r="AD3" s="5" t="s">
        <v>0</v>
      </c>
      <c r="AE3" s="6" t="s">
        <v>13</v>
      </c>
      <c r="AF3" s="6" t="s">
        <v>15</v>
      </c>
      <c r="AG3" s="6" t="s">
        <v>16</v>
      </c>
      <c r="AH3" s="6">
        <v>100</v>
      </c>
      <c r="AI3" s="6" t="s">
        <v>14</v>
      </c>
    </row>
    <row r="4" spans="2:35" ht="15.75" customHeight="1" x14ac:dyDescent="0.25">
      <c r="B4" s="40" t="s">
        <v>1</v>
      </c>
      <c r="C4" s="41"/>
      <c r="D4" s="42" t="s">
        <v>17</v>
      </c>
      <c r="E4" s="43">
        <v>4449369</v>
      </c>
      <c r="F4" s="41"/>
      <c r="G4" s="41"/>
      <c r="H4" s="1"/>
      <c r="I4" s="20" t="s">
        <v>1</v>
      </c>
      <c r="J4" s="26"/>
      <c r="K4" s="7" t="s">
        <v>17</v>
      </c>
      <c r="L4" s="11">
        <v>4393945</v>
      </c>
      <c r="M4" s="26"/>
      <c r="N4" s="26"/>
      <c r="P4" s="20" t="s">
        <v>1</v>
      </c>
      <c r="Q4" s="17"/>
      <c r="R4" s="3" t="s">
        <v>17</v>
      </c>
      <c r="S4" s="11">
        <v>4513429</v>
      </c>
      <c r="T4" s="17"/>
      <c r="U4" s="17"/>
      <c r="W4" s="20" t="s">
        <v>1</v>
      </c>
      <c r="X4" s="17"/>
      <c r="Y4" s="3" t="s">
        <v>17</v>
      </c>
      <c r="Z4" s="11">
        <v>2723725</v>
      </c>
      <c r="AA4" s="17"/>
      <c r="AB4" s="17"/>
      <c r="AD4" s="20" t="s">
        <v>1</v>
      </c>
      <c r="AE4" s="17"/>
      <c r="AF4" s="3" t="s">
        <v>17</v>
      </c>
      <c r="AG4" s="11">
        <v>2695858</v>
      </c>
      <c r="AH4" s="17"/>
      <c r="AI4" s="17"/>
    </row>
    <row r="5" spans="2:35" ht="15.75" customHeight="1" x14ac:dyDescent="0.25">
      <c r="B5" s="44"/>
      <c r="C5" s="45"/>
      <c r="D5" s="42" t="s">
        <v>18</v>
      </c>
      <c r="E5" s="43">
        <v>24556</v>
      </c>
      <c r="F5" s="45"/>
      <c r="G5" s="45"/>
      <c r="H5" s="1"/>
      <c r="I5" s="21"/>
      <c r="J5" s="27"/>
      <c r="K5" s="7" t="s">
        <v>18</v>
      </c>
      <c r="L5" s="11">
        <v>16668</v>
      </c>
      <c r="M5" s="27"/>
      <c r="N5" s="27"/>
      <c r="P5" s="21"/>
      <c r="Q5" s="18"/>
      <c r="R5" s="3" t="s">
        <v>18</v>
      </c>
      <c r="S5" s="11">
        <v>10732</v>
      </c>
      <c r="T5" s="18"/>
      <c r="U5" s="18"/>
      <c r="W5" s="21"/>
      <c r="X5" s="18"/>
      <c r="Y5" s="3" t="s">
        <v>18</v>
      </c>
      <c r="Z5" s="11">
        <v>8942</v>
      </c>
      <c r="AA5" s="18"/>
      <c r="AB5" s="18"/>
      <c r="AD5" s="21"/>
      <c r="AE5" s="18"/>
      <c r="AF5" s="3" t="s">
        <v>18</v>
      </c>
      <c r="AG5" s="11">
        <v>7883</v>
      </c>
      <c r="AH5" s="18"/>
      <c r="AI5" s="18"/>
    </row>
    <row r="6" spans="2:35" ht="15.75" customHeight="1" x14ac:dyDescent="0.25">
      <c r="B6" s="44"/>
      <c r="C6" s="45"/>
      <c r="D6" s="42" t="s">
        <v>19</v>
      </c>
      <c r="E6" s="42"/>
      <c r="F6" s="45"/>
      <c r="G6" s="45"/>
      <c r="H6" s="1"/>
      <c r="I6" s="21"/>
      <c r="J6" s="27"/>
      <c r="K6" s="7" t="s">
        <v>19</v>
      </c>
      <c r="L6" s="7">
        <v>0</v>
      </c>
      <c r="M6" s="27"/>
      <c r="N6" s="27"/>
      <c r="P6" s="21"/>
      <c r="Q6" s="18"/>
      <c r="R6" s="3" t="s">
        <v>19</v>
      </c>
      <c r="S6" s="11">
        <v>170327</v>
      </c>
      <c r="T6" s="18"/>
      <c r="U6" s="18"/>
      <c r="W6" s="21"/>
      <c r="X6" s="18"/>
      <c r="Y6" s="3" t="s">
        <v>19</v>
      </c>
      <c r="Z6" s="11">
        <v>179407</v>
      </c>
      <c r="AA6" s="18"/>
      <c r="AB6" s="18"/>
      <c r="AD6" s="21"/>
      <c r="AE6" s="18"/>
      <c r="AF6" s="3" t="s">
        <v>19</v>
      </c>
      <c r="AG6" s="11">
        <v>291003</v>
      </c>
      <c r="AH6" s="18"/>
      <c r="AI6" s="18"/>
    </row>
    <row r="7" spans="2:35" ht="15.75" customHeight="1" x14ac:dyDescent="0.25">
      <c r="B7" s="44"/>
      <c r="C7" s="45"/>
      <c r="D7" s="42" t="s">
        <v>20</v>
      </c>
      <c r="E7" s="43">
        <v>672597</v>
      </c>
      <c r="F7" s="45"/>
      <c r="G7" s="45"/>
      <c r="H7" s="1"/>
      <c r="I7" s="21"/>
      <c r="J7" s="27"/>
      <c r="K7" s="7" t="s">
        <v>20</v>
      </c>
      <c r="L7" s="11">
        <v>1321674</v>
      </c>
      <c r="M7" s="27"/>
      <c r="N7" s="27"/>
      <c r="P7" s="21"/>
      <c r="Q7" s="18"/>
      <c r="R7" s="3" t="s">
        <v>20</v>
      </c>
      <c r="S7" s="11">
        <v>1794829</v>
      </c>
      <c r="T7" s="18"/>
      <c r="U7" s="18"/>
      <c r="W7" s="21"/>
      <c r="X7" s="18"/>
      <c r="Y7" s="3" t="s">
        <v>20</v>
      </c>
      <c r="Z7" s="11">
        <v>1937964</v>
      </c>
      <c r="AA7" s="18"/>
      <c r="AB7" s="18"/>
      <c r="AD7" s="21"/>
      <c r="AE7" s="18"/>
      <c r="AF7" s="3" t="s">
        <v>20</v>
      </c>
      <c r="AG7" s="11">
        <v>4236554</v>
      </c>
      <c r="AH7" s="18"/>
      <c r="AI7" s="18"/>
    </row>
    <row r="8" spans="2:35" ht="15.75" customHeight="1" x14ac:dyDescent="0.25">
      <c r="B8" s="46"/>
      <c r="C8" s="47"/>
      <c r="D8" s="42" t="s">
        <v>33</v>
      </c>
      <c r="E8" s="42">
        <v>0</v>
      </c>
      <c r="F8" s="47"/>
      <c r="G8" s="47"/>
      <c r="H8" s="1"/>
      <c r="I8" s="22"/>
      <c r="J8" s="28"/>
      <c r="K8" s="7" t="s">
        <v>33</v>
      </c>
      <c r="L8" s="11">
        <v>2524</v>
      </c>
      <c r="M8" s="28"/>
      <c r="N8" s="28"/>
      <c r="P8" s="22"/>
      <c r="Q8" s="19"/>
      <c r="R8" s="3" t="s">
        <v>33</v>
      </c>
      <c r="S8" s="11">
        <v>2138</v>
      </c>
      <c r="T8" s="19"/>
      <c r="U8" s="19"/>
      <c r="W8" s="22"/>
      <c r="X8" s="19"/>
      <c r="Y8" s="3" t="s">
        <v>33</v>
      </c>
      <c r="Z8" s="11">
        <v>1496</v>
      </c>
      <c r="AA8" s="19"/>
      <c r="AB8" s="19"/>
      <c r="AD8" s="22"/>
      <c r="AE8" s="19"/>
      <c r="AF8" s="3" t="s">
        <v>33</v>
      </c>
      <c r="AG8" s="11">
        <v>2976</v>
      </c>
      <c r="AH8" s="19"/>
      <c r="AI8" s="19"/>
    </row>
    <row r="9" spans="2:35" ht="15.75" x14ac:dyDescent="0.25">
      <c r="B9" s="48" t="s">
        <v>22</v>
      </c>
      <c r="C9" s="49">
        <v>29838</v>
      </c>
      <c r="D9" s="48" t="s">
        <v>22</v>
      </c>
      <c r="E9" s="50">
        <f>SUM(E4:E8)</f>
        <v>5146522</v>
      </c>
      <c r="F9" s="48">
        <v>100</v>
      </c>
      <c r="G9" s="52">
        <f>C9/E9*F9</f>
        <v>0.57977018265927938</v>
      </c>
      <c r="H9" s="1"/>
      <c r="I9" s="8" t="s">
        <v>22</v>
      </c>
      <c r="J9" s="32">
        <v>33447</v>
      </c>
      <c r="K9" s="8" t="s">
        <v>22</v>
      </c>
      <c r="L9" s="32">
        <f>SUM(L4:L8)</f>
        <v>5734811</v>
      </c>
      <c r="M9" s="8">
        <v>100</v>
      </c>
      <c r="N9" s="33">
        <f>J9/L9*M9</f>
        <v>0.58322759023793458</v>
      </c>
      <c r="P9" s="8" t="s">
        <v>22</v>
      </c>
      <c r="Q9" s="13">
        <v>43811</v>
      </c>
      <c r="R9" s="9" t="s">
        <v>22</v>
      </c>
      <c r="S9" s="13">
        <f>SUM(S4:S8)</f>
        <v>6491455</v>
      </c>
      <c r="T9" s="9">
        <v>100</v>
      </c>
      <c r="U9" s="33">
        <f>Q9/S9*T9</f>
        <v>0.67490262198536388</v>
      </c>
      <c r="W9" s="8" t="s">
        <v>22</v>
      </c>
      <c r="X9" s="13">
        <v>43591</v>
      </c>
      <c r="Y9" s="9" t="s">
        <v>22</v>
      </c>
      <c r="Z9" s="13">
        <f>SUM(Z4:Z8)</f>
        <v>4851534</v>
      </c>
      <c r="AA9" s="9">
        <v>100</v>
      </c>
      <c r="AB9" s="33">
        <f>X9/Z9*AA9</f>
        <v>0.89849932000888799</v>
      </c>
      <c r="AD9" s="8" t="s">
        <v>22</v>
      </c>
      <c r="AE9" s="13">
        <v>65610</v>
      </c>
      <c r="AF9" s="9" t="s">
        <v>22</v>
      </c>
      <c r="AG9" s="13">
        <f>SUM(AG4:AG8)</f>
        <v>7234274</v>
      </c>
      <c r="AH9" s="9">
        <v>100</v>
      </c>
      <c r="AI9" s="33">
        <f>AE9/AG9*AH9</f>
        <v>0.90693274819283864</v>
      </c>
    </row>
    <row r="10" spans="2:35" ht="15.75" customHeight="1" x14ac:dyDescent="0.25">
      <c r="B10" s="40" t="s">
        <v>2</v>
      </c>
      <c r="C10" s="41"/>
      <c r="D10" s="42" t="s">
        <v>17</v>
      </c>
      <c r="E10" s="43">
        <v>4430199</v>
      </c>
      <c r="F10" s="41"/>
      <c r="G10" s="41"/>
      <c r="H10" s="1"/>
      <c r="I10" s="20" t="s">
        <v>2</v>
      </c>
      <c r="J10" s="26"/>
      <c r="K10" s="7" t="s">
        <v>17</v>
      </c>
      <c r="L10" s="11">
        <v>4397184</v>
      </c>
      <c r="M10" s="26"/>
      <c r="N10" s="26"/>
      <c r="P10" s="20" t="s">
        <v>2</v>
      </c>
      <c r="Q10" s="17"/>
      <c r="R10" s="3" t="s">
        <v>17</v>
      </c>
      <c r="S10" s="11">
        <v>4505508</v>
      </c>
      <c r="T10" s="17"/>
      <c r="U10" s="17"/>
      <c r="W10" s="20" t="s">
        <v>2</v>
      </c>
      <c r="X10" s="17"/>
      <c r="Y10" s="3" t="s">
        <v>17</v>
      </c>
      <c r="Z10" s="11">
        <v>2687304</v>
      </c>
      <c r="AA10" s="17"/>
      <c r="AB10" s="17"/>
      <c r="AD10" s="20" t="s">
        <v>2</v>
      </c>
      <c r="AE10" s="17"/>
      <c r="AF10" s="3" t="s">
        <v>17</v>
      </c>
      <c r="AG10" s="11">
        <v>2691085</v>
      </c>
      <c r="AH10" s="17"/>
      <c r="AI10" s="17"/>
    </row>
    <row r="11" spans="2:35" ht="15.75" customHeight="1" x14ac:dyDescent="0.25">
      <c r="B11" s="44"/>
      <c r="C11" s="45"/>
      <c r="D11" s="42" t="s">
        <v>18</v>
      </c>
      <c r="E11" s="43">
        <v>23960</v>
      </c>
      <c r="F11" s="45"/>
      <c r="G11" s="45"/>
      <c r="H11" s="1"/>
      <c r="I11" s="21"/>
      <c r="J11" s="27"/>
      <c r="K11" s="7" t="s">
        <v>18</v>
      </c>
      <c r="L11" s="11">
        <v>16195</v>
      </c>
      <c r="M11" s="27"/>
      <c r="N11" s="27"/>
      <c r="P11" s="21"/>
      <c r="Q11" s="18"/>
      <c r="R11" s="3" t="s">
        <v>18</v>
      </c>
      <c r="S11" s="11">
        <v>10389</v>
      </c>
      <c r="T11" s="18"/>
      <c r="U11" s="18"/>
      <c r="W11" s="21"/>
      <c r="X11" s="18"/>
      <c r="Y11" s="3" t="s">
        <v>18</v>
      </c>
      <c r="Z11" s="11">
        <v>8881</v>
      </c>
      <c r="AA11" s="18"/>
      <c r="AB11" s="18"/>
      <c r="AD11" s="21"/>
      <c r="AE11" s="18"/>
      <c r="AF11" s="3" t="s">
        <v>18</v>
      </c>
      <c r="AG11" s="11">
        <v>7841</v>
      </c>
      <c r="AH11" s="18"/>
      <c r="AI11" s="18"/>
    </row>
    <row r="12" spans="2:35" ht="15.75" customHeight="1" x14ac:dyDescent="0.25">
      <c r="B12" s="44"/>
      <c r="C12" s="45"/>
      <c r="D12" s="42" t="s">
        <v>19</v>
      </c>
      <c r="E12" s="42"/>
      <c r="F12" s="45"/>
      <c r="G12" s="45"/>
      <c r="H12" s="1"/>
      <c r="I12" s="21"/>
      <c r="J12" s="27"/>
      <c r="K12" s="7" t="s">
        <v>19</v>
      </c>
      <c r="L12" s="7">
        <v>0</v>
      </c>
      <c r="M12" s="27"/>
      <c r="N12" s="27"/>
      <c r="P12" s="21"/>
      <c r="Q12" s="18"/>
      <c r="R12" s="3" t="s">
        <v>19</v>
      </c>
      <c r="S12" s="11">
        <v>230841</v>
      </c>
      <c r="T12" s="18"/>
      <c r="U12" s="18"/>
      <c r="W12" s="21"/>
      <c r="X12" s="18"/>
      <c r="Y12" s="3" t="s">
        <v>19</v>
      </c>
      <c r="Z12" s="11">
        <v>268053</v>
      </c>
      <c r="AA12" s="18"/>
      <c r="AB12" s="18"/>
      <c r="AD12" s="21"/>
      <c r="AE12" s="18"/>
      <c r="AF12" s="3" t="s">
        <v>19</v>
      </c>
      <c r="AG12" s="11">
        <v>266113</v>
      </c>
      <c r="AH12" s="18"/>
      <c r="AI12" s="18"/>
    </row>
    <row r="13" spans="2:35" ht="15.75" customHeight="1" x14ac:dyDescent="0.25">
      <c r="B13" s="44"/>
      <c r="C13" s="45"/>
      <c r="D13" s="42" t="s">
        <v>20</v>
      </c>
      <c r="E13" s="43">
        <v>701711</v>
      </c>
      <c r="F13" s="45"/>
      <c r="G13" s="45"/>
      <c r="H13" s="1"/>
      <c r="I13" s="21"/>
      <c r="J13" s="27"/>
      <c r="K13" s="7" t="s">
        <v>20</v>
      </c>
      <c r="L13" s="11">
        <v>1364766</v>
      </c>
      <c r="M13" s="27"/>
      <c r="N13" s="27"/>
      <c r="P13" s="21"/>
      <c r="Q13" s="18"/>
      <c r="R13" s="3" t="s">
        <v>20</v>
      </c>
      <c r="S13" s="11">
        <v>1813268</v>
      </c>
      <c r="T13" s="18"/>
      <c r="U13" s="18"/>
      <c r="W13" s="21"/>
      <c r="X13" s="18"/>
      <c r="Y13" s="3" t="s">
        <v>20</v>
      </c>
      <c r="Z13" s="11">
        <v>2160716</v>
      </c>
      <c r="AA13" s="18"/>
      <c r="AB13" s="18"/>
      <c r="AD13" s="21"/>
      <c r="AE13" s="18"/>
      <c r="AF13" s="3" t="s">
        <v>20</v>
      </c>
      <c r="AG13" s="11">
        <v>4324872</v>
      </c>
      <c r="AH13" s="18"/>
      <c r="AI13" s="18"/>
    </row>
    <row r="14" spans="2:35" ht="15.75" customHeight="1" x14ac:dyDescent="0.25">
      <c r="B14" s="46"/>
      <c r="C14" s="47"/>
      <c r="D14" s="42" t="s">
        <v>33</v>
      </c>
      <c r="E14" s="42">
        <v>0</v>
      </c>
      <c r="F14" s="47"/>
      <c r="G14" s="47"/>
      <c r="H14" s="1"/>
      <c r="I14" s="22"/>
      <c r="J14" s="28"/>
      <c r="K14" s="7" t="s">
        <v>33</v>
      </c>
      <c r="L14" s="11">
        <v>2464</v>
      </c>
      <c r="M14" s="28"/>
      <c r="N14" s="28"/>
      <c r="P14" s="22"/>
      <c r="Q14" s="19"/>
      <c r="R14" s="3" t="s">
        <v>33</v>
      </c>
      <c r="S14" s="11">
        <v>2060</v>
      </c>
      <c r="T14" s="19"/>
      <c r="U14" s="19"/>
      <c r="W14" s="22"/>
      <c r="X14" s="19"/>
      <c r="Y14" s="3" t="s">
        <v>33</v>
      </c>
      <c r="Z14" s="11">
        <v>1481</v>
      </c>
      <c r="AA14" s="19"/>
      <c r="AB14" s="19"/>
      <c r="AD14" s="22"/>
      <c r="AE14" s="19"/>
      <c r="AF14" s="3" t="s">
        <v>33</v>
      </c>
      <c r="AG14" s="11">
        <v>2872</v>
      </c>
      <c r="AH14" s="19"/>
      <c r="AI14" s="19"/>
    </row>
    <row r="15" spans="2:35" ht="15.75" x14ac:dyDescent="0.25">
      <c r="B15" s="48" t="s">
        <v>22</v>
      </c>
      <c r="C15" s="49">
        <v>28512</v>
      </c>
      <c r="D15" s="48" t="s">
        <v>22</v>
      </c>
      <c r="E15" s="50">
        <f>SUM(E10:E14)</f>
        <v>5155870</v>
      </c>
      <c r="F15" s="42">
        <v>100</v>
      </c>
      <c r="G15" s="52">
        <f>C15/E15*F15</f>
        <v>0.55300075447984531</v>
      </c>
      <c r="H15" s="1"/>
      <c r="I15" s="8" t="s">
        <v>22</v>
      </c>
      <c r="J15" s="32">
        <v>34148</v>
      </c>
      <c r="K15" s="8" t="s">
        <v>22</v>
      </c>
      <c r="L15" s="11">
        <f>SUM(L10:L14)</f>
        <v>5780609</v>
      </c>
      <c r="M15" s="7">
        <v>100</v>
      </c>
      <c r="N15" s="33">
        <f>J15/L15*M15</f>
        <v>0.59073360609582826</v>
      </c>
      <c r="P15" s="8" t="s">
        <v>22</v>
      </c>
      <c r="Q15" s="13">
        <v>45272</v>
      </c>
      <c r="R15" s="9" t="s">
        <v>22</v>
      </c>
      <c r="S15" s="12">
        <f>SUM(S10:S14)</f>
        <v>6562066</v>
      </c>
      <c r="T15" s="3">
        <v>100</v>
      </c>
      <c r="U15" s="33">
        <f>Q15/S15*T15</f>
        <v>0.68990467331477623</v>
      </c>
      <c r="W15" s="8" t="s">
        <v>22</v>
      </c>
      <c r="X15" s="13">
        <v>46714</v>
      </c>
      <c r="Y15" s="9" t="s">
        <v>22</v>
      </c>
      <c r="Z15" s="12">
        <f>SUM(Z10:Z14)</f>
        <v>5126435</v>
      </c>
      <c r="AA15" s="3">
        <v>100</v>
      </c>
      <c r="AB15" s="33">
        <f>X15/Z15*AA15</f>
        <v>0.91123753641663263</v>
      </c>
      <c r="AD15" s="8" t="s">
        <v>22</v>
      </c>
      <c r="AE15" s="13">
        <v>67672</v>
      </c>
      <c r="AF15" s="9" t="s">
        <v>22</v>
      </c>
      <c r="AG15" s="12">
        <f>SUM(AG10:AG14)</f>
        <v>7292783</v>
      </c>
      <c r="AH15" s="3">
        <v>100</v>
      </c>
      <c r="AI15" s="33">
        <f>AE15/AG15*AH15</f>
        <v>0.92793107926013985</v>
      </c>
    </row>
    <row r="16" spans="2:35" ht="15.75" x14ac:dyDescent="0.25">
      <c r="B16" s="40" t="s">
        <v>3</v>
      </c>
      <c r="C16" s="41"/>
      <c r="D16" s="42" t="s">
        <v>17</v>
      </c>
      <c r="E16" s="43">
        <v>4370128</v>
      </c>
      <c r="F16" s="41"/>
      <c r="G16" s="41"/>
      <c r="H16" s="1"/>
      <c r="I16" s="20" t="s">
        <v>3</v>
      </c>
      <c r="J16" s="26"/>
      <c r="K16" s="7" t="s">
        <v>17</v>
      </c>
      <c r="L16" s="11">
        <v>4406068</v>
      </c>
      <c r="M16" s="26"/>
      <c r="N16" s="26"/>
      <c r="P16" s="14" t="s">
        <v>3</v>
      </c>
      <c r="Q16" s="17"/>
      <c r="R16" s="3" t="s">
        <v>17</v>
      </c>
      <c r="S16" s="11">
        <v>4457448</v>
      </c>
      <c r="T16" s="17"/>
      <c r="U16" s="17"/>
      <c r="W16" s="14" t="s">
        <v>3</v>
      </c>
      <c r="X16" s="17"/>
      <c r="Y16" s="3" t="s">
        <v>17</v>
      </c>
      <c r="Z16" s="11">
        <v>2657923</v>
      </c>
      <c r="AA16" s="17"/>
      <c r="AB16" s="17"/>
      <c r="AD16" s="14" t="s">
        <v>3</v>
      </c>
      <c r="AE16" s="17"/>
      <c r="AF16" s="3" t="s">
        <v>17</v>
      </c>
      <c r="AG16" s="11">
        <v>2607764</v>
      </c>
      <c r="AH16" s="17"/>
      <c r="AI16" s="17"/>
    </row>
    <row r="17" spans="2:35" ht="15.75" x14ac:dyDescent="0.25">
      <c r="B17" s="44"/>
      <c r="C17" s="45"/>
      <c r="D17" s="42" t="s">
        <v>18</v>
      </c>
      <c r="E17" s="43">
        <v>23364</v>
      </c>
      <c r="F17" s="45"/>
      <c r="G17" s="45"/>
      <c r="H17" s="1"/>
      <c r="I17" s="21"/>
      <c r="J17" s="27"/>
      <c r="K17" s="7" t="s">
        <v>18</v>
      </c>
      <c r="L17" s="11">
        <v>15231</v>
      </c>
      <c r="M17" s="27"/>
      <c r="N17" s="27"/>
      <c r="P17" s="15"/>
      <c r="Q17" s="18"/>
      <c r="R17" s="3" t="s">
        <v>37</v>
      </c>
      <c r="S17" s="11">
        <v>10161</v>
      </c>
      <c r="T17" s="18"/>
      <c r="U17" s="18"/>
      <c r="W17" s="15"/>
      <c r="X17" s="18"/>
      <c r="Y17" s="3" t="s">
        <v>18</v>
      </c>
      <c r="Z17" s="11">
        <v>8738</v>
      </c>
      <c r="AA17" s="18"/>
      <c r="AB17" s="18"/>
      <c r="AD17" s="15"/>
      <c r="AE17" s="18"/>
      <c r="AF17" s="3" t="s">
        <v>18</v>
      </c>
      <c r="AG17" s="11">
        <v>7800</v>
      </c>
      <c r="AH17" s="18"/>
      <c r="AI17" s="18"/>
    </row>
    <row r="18" spans="2:35" ht="15.75" x14ac:dyDescent="0.25">
      <c r="B18" s="44"/>
      <c r="C18" s="45"/>
      <c r="D18" s="42" t="s">
        <v>19</v>
      </c>
      <c r="E18" s="42"/>
      <c r="F18" s="45"/>
      <c r="G18" s="45"/>
      <c r="H18" s="1"/>
      <c r="I18" s="21"/>
      <c r="J18" s="27"/>
      <c r="K18" s="7" t="s">
        <v>19</v>
      </c>
      <c r="L18" s="7">
        <v>0</v>
      </c>
      <c r="M18" s="27"/>
      <c r="N18" s="27"/>
      <c r="P18" s="15"/>
      <c r="Q18" s="18"/>
      <c r="R18" s="3" t="s">
        <v>19</v>
      </c>
      <c r="S18" s="11">
        <v>217306</v>
      </c>
      <c r="T18" s="18"/>
      <c r="U18" s="18"/>
      <c r="W18" s="15"/>
      <c r="X18" s="18"/>
      <c r="Y18" s="3" t="s">
        <v>19</v>
      </c>
      <c r="Z18" s="11">
        <v>299315</v>
      </c>
      <c r="AA18" s="18"/>
      <c r="AB18" s="18"/>
      <c r="AD18" s="15"/>
      <c r="AE18" s="18"/>
      <c r="AF18" s="3" t="s">
        <v>19</v>
      </c>
      <c r="AG18" s="11">
        <v>238809</v>
      </c>
      <c r="AH18" s="18"/>
      <c r="AI18" s="18"/>
    </row>
    <row r="19" spans="2:35" ht="15.75" x14ac:dyDescent="0.25">
      <c r="B19" s="44"/>
      <c r="C19" s="45"/>
      <c r="D19" s="42" t="s">
        <v>20</v>
      </c>
      <c r="E19" s="43">
        <v>714592</v>
      </c>
      <c r="F19" s="45"/>
      <c r="G19" s="45"/>
      <c r="H19" s="1"/>
      <c r="I19" s="21"/>
      <c r="J19" s="27"/>
      <c r="K19" s="7" t="s">
        <v>20</v>
      </c>
      <c r="L19" s="11">
        <v>1386001</v>
      </c>
      <c r="M19" s="27"/>
      <c r="N19" s="27"/>
      <c r="P19" s="15"/>
      <c r="Q19" s="18"/>
      <c r="R19" s="3" t="s">
        <v>20</v>
      </c>
      <c r="S19" s="11">
        <v>1973545</v>
      </c>
      <c r="T19" s="18"/>
      <c r="U19" s="18"/>
      <c r="W19" s="15"/>
      <c r="X19" s="18"/>
      <c r="Y19" s="3" t="s">
        <v>20</v>
      </c>
      <c r="Z19" s="11">
        <v>2240471</v>
      </c>
      <c r="AA19" s="18"/>
      <c r="AB19" s="18"/>
      <c r="AD19" s="15"/>
      <c r="AE19" s="18"/>
      <c r="AF19" s="3" t="s">
        <v>20</v>
      </c>
      <c r="AG19" s="11">
        <v>4785609</v>
      </c>
      <c r="AH19" s="18"/>
      <c r="AI19" s="18"/>
    </row>
    <row r="20" spans="2:35" ht="15.75" x14ac:dyDescent="0.25">
      <c r="B20" s="46"/>
      <c r="C20" s="47"/>
      <c r="D20" s="42" t="s">
        <v>33</v>
      </c>
      <c r="E20" s="42">
        <v>0</v>
      </c>
      <c r="F20" s="47"/>
      <c r="G20" s="47"/>
      <c r="H20" s="1"/>
      <c r="I20" s="22"/>
      <c r="J20" s="28"/>
      <c r="K20" s="7" t="s">
        <v>33</v>
      </c>
      <c r="L20" s="11">
        <v>2427</v>
      </c>
      <c r="M20" s="28"/>
      <c r="N20" s="28"/>
      <c r="P20" s="16"/>
      <c r="Q20" s="19"/>
      <c r="R20" s="3" t="s">
        <v>33</v>
      </c>
      <c r="S20" s="11">
        <v>3718</v>
      </c>
      <c r="T20" s="19"/>
      <c r="U20" s="19"/>
      <c r="W20" s="16"/>
      <c r="X20" s="19"/>
      <c r="Y20" s="3" t="s">
        <v>33</v>
      </c>
      <c r="Z20" s="11">
        <v>1448</v>
      </c>
      <c r="AA20" s="19"/>
      <c r="AB20" s="19"/>
      <c r="AD20" s="16"/>
      <c r="AE20" s="19"/>
      <c r="AF20" s="3" t="s">
        <v>33</v>
      </c>
      <c r="AG20" s="11">
        <v>2742</v>
      </c>
      <c r="AH20" s="19"/>
      <c r="AI20" s="19"/>
    </row>
    <row r="21" spans="2:35" ht="15.75" x14ac:dyDescent="0.25">
      <c r="B21" s="48" t="s">
        <v>22</v>
      </c>
      <c r="C21" s="51">
        <v>28564</v>
      </c>
      <c r="D21" s="48" t="s">
        <v>22</v>
      </c>
      <c r="E21" s="50">
        <f>SUM(E16:E20)</f>
        <v>5108084</v>
      </c>
      <c r="F21" s="42">
        <v>100</v>
      </c>
      <c r="G21" s="52">
        <f>C21/E21*F21</f>
        <v>0.55919205713923259</v>
      </c>
      <c r="H21" s="1"/>
      <c r="I21" s="8" t="s">
        <v>22</v>
      </c>
      <c r="J21" s="11">
        <v>34494</v>
      </c>
      <c r="K21" s="8" t="s">
        <v>22</v>
      </c>
      <c r="L21" s="11">
        <f>SUM(L16:L20)</f>
        <v>5809727</v>
      </c>
      <c r="M21" s="7">
        <v>100</v>
      </c>
      <c r="N21" s="33">
        <f>J21/L21*M21</f>
        <v>0.59372841443324276</v>
      </c>
      <c r="P21" s="9" t="s">
        <v>22</v>
      </c>
      <c r="Q21" s="12">
        <v>49827</v>
      </c>
      <c r="R21" s="9" t="s">
        <v>22</v>
      </c>
      <c r="S21" s="12">
        <f>SUM(S16:S20)</f>
        <v>6662178</v>
      </c>
      <c r="T21" s="3">
        <v>100</v>
      </c>
      <c r="U21" s="33">
        <f>Q21/S21*T21</f>
        <v>0.74790856683805207</v>
      </c>
      <c r="W21" s="9" t="s">
        <v>22</v>
      </c>
      <c r="X21" s="12">
        <v>45984</v>
      </c>
      <c r="Y21" s="9" t="s">
        <v>22</v>
      </c>
      <c r="Z21" s="12">
        <f>SUM(Z16:Z20)</f>
        <v>5207895</v>
      </c>
      <c r="AA21" s="3">
        <v>100</v>
      </c>
      <c r="AB21" s="33">
        <f>X21/Z21*AA21</f>
        <v>0.8829671105120207</v>
      </c>
      <c r="AD21" s="9" t="s">
        <v>22</v>
      </c>
      <c r="AE21" s="12">
        <v>70280</v>
      </c>
      <c r="AF21" s="9" t="s">
        <v>22</v>
      </c>
      <c r="AG21" s="12">
        <f>SUM(AG16:AG20)</f>
        <v>7642724</v>
      </c>
      <c r="AH21" s="3">
        <v>100</v>
      </c>
      <c r="AI21" s="33">
        <f>AE21/AG21*AH21</f>
        <v>0.91956742124928226</v>
      </c>
    </row>
    <row r="22" spans="2:35" ht="15.75" x14ac:dyDescent="0.25">
      <c r="B22" s="40" t="s">
        <v>4</v>
      </c>
      <c r="C22" s="41"/>
      <c r="D22" s="42" t="s">
        <v>17</v>
      </c>
      <c r="E22" s="43">
        <v>4313380</v>
      </c>
      <c r="F22" s="41"/>
      <c r="G22" s="41"/>
      <c r="H22" s="1"/>
      <c r="I22" s="20" t="s">
        <v>4</v>
      </c>
      <c r="J22" s="26"/>
      <c r="K22" s="7" t="s">
        <v>17</v>
      </c>
      <c r="L22" s="11">
        <v>4425412</v>
      </c>
      <c r="M22" s="26"/>
      <c r="N22" s="26"/>
      <c r="P22" s="14" t="s">
        <v>4</v>
      </c>
      <c r="Q22" s="17"/>
      <c r="R22" s="3" t="s">
        <v>17</v>
      </c>
      <c r="S22" s="11">
        <v>4319958</v>
      </c>
      <c r="T22" s="17"/>
      <c r="U22" s="17"/>
      <c r="W22" s="14" t="s">
        <v>4</v>
      </c>
      <c r="X22" s="17"/>
      <c r="Y22" s="3" t="s">
        <v>17</v>
      </c>
      <c r="Z22" s="11">
        <v>2696789</v>
      </c>
      <c r="AA22" s="17"/>
      <c r="AB22" s="17"/>
      <c r="AD22" s="14" t="s">
        <v>4</v>
      </c>
      <c r="AE22" s="17"/>
      <c r="AF22" s="3" t="s">
        <v>17</v>
      </c>
      <c r="AG22" s="11">
        <v>2524334</v>
      </c>
      <c r="AH22" s="17"/>
      <c r="AI22" s="17"/>
    </row>
    <row r="23" spans="2:35" ht="15.75" x14ac:dyDescent="0.25">
      <c r="B23" s="44"/>
      <c r="C23" s="45"/>
      <c r="D23" s="42" t="s">
        <v>18</v>
      </c>
      <c r="E23" s="43">
        <v>21868</v>
      </c>
      <c r="F23" s="45"/>
      <c r="G23" s="45"/>
      <c r="H23" s="1"/>
      <c r="I23" s="21"/>
      <c r="J23" s="27"/>
      <c r="K23" s="7" t="s">
        <v>18</v>
      </c>
      <c r="L23" s="11">
        <v>13968</v>
      </c>
      <c r="M23" s="27"/>
      <c r="N23" s="27"/>
      <c r="P23" s="15"/>
      <c r="Q23" s="18"/>
      <c r="R23" s="3" t="s">
        <v>18</v>
      </c>
      <c r="S23" s="11">
        <v>9933</v>
      </c>
      <c r="T23" s="18"/>
      <c r="U23" s="18"/>
      <c r="W23" s="15"/>
      <c r="X23" s="18"/>
      <c r="Y23" s="3" t="s">
        <v>18</v>
      </c>
      <c r="Z23" s="11">
        <v>8645</v>
      </c>
      <c r="AA23" s="18"/>
      <c r="AB23" s="18"/>
      <c r="AD23" s="15"/>
      <c r="AE23" s="18"/>
      <c r="AF23" s="3" t="s">
        <v>18</v>
      </c>
      <c r="AG23" s="11">
        <v>7750</v>
      </c>
      <c r="AH23" s="18"/>
      <c r="AI23" s="18"/>
    </row>
    <row r="24" spans="2:35" ht="15.75" x14ac:dyDescent="0.25">
      <c r="B24" s="44"/>
      <c r="C24" s="45"/>
      <c r="D24" s="42" t="s">
        <v>19</v>
      </c>
      <c r="E24" s="42"/>
      <c r="F24" s="45"/>
      <c r="G24" s="45"/>
      <c r="H24" s="1"/>
      <c r="I24" s="21"/>
      <c r="J24" s="27"/>
      <c r="K24" s="7" t="s">
        <v>19</v>
      </c>
      <c r="L24" s="7">
        <v>0</v>
      </c>
      <c r="M24" s="27"/>
      <c r="N24" s="27"/>
      <c r="P24" s="15"/>
      <c r="Q24" s="18"/>
      <c r="R24" s="3" t="s">
        <v>19</v>
      </c>
      <c r="S24" s="11">
        <v>199507</v>
      </c>
      <c r="T24" s="18"/>
      <c r="U24" s="18"/>
      <c r="W24" s="15"/>
      <c r="X24" s="18"/>
      <c r="Y24" s="3" t="s">
        <v>19</v>
      </c>
      <c r="Z24" s="11">
        <v>350838</v>
      </c>
      <c r="AA24" s="18"/>
      <c r="AB24" s="18"/>
      <c r="AD24" s="15"/>
      <c r="AE24" s="18"/>
      <c r="AF24" s="3" t="s">
        <v>19</v>
      </c>
      <c r="AG24" s="11">
        <v>219936</v>
      </c>
      <c r="AH24" s="18"/>
      <c r="AI24" s="18"/>
    </row>
    <row r="25" spans="2:35" ht="15.75" x14ac:dyDescent="0.25">
      <c r="B25" s="44"/>
      <c r="C25" s="45"/>
      <c r="D25" s="42" t="s">
        <v>20</v>
      </c>
      <c r="E25" s="43">
        <v>750415</v>
      </c>
      <c r="F25" s="45"/>
      <c r="G25" s="45"/>
      <c r="H25" s="1"/>
      <c r="I25" s="21"/>
      <c r="J25" s="27"/>
      <c r="K25" s="7" t="s">
        <v>20</v>
      </c>
      <c r="L25" s="11">
        <v>1392459</v>
      </c>
      <c r="M25" s="27"/>
      <c r="N25" s="27"/>
      <c r="P25" s="15"/>
      <c r="Q25" s="18"/>
      <c r="R25" s="3" t="s">
        <v>20</v>
      </c>
      <c r="S25" s="11">
        <v>1955409</v>
      </c>
      <c r="T25" s="18"/>
      <c r="U25" s="18"/>
      <c r="W25" s="15"/>
      <c r="X25" s="18"/>
      <c r="Y25" s="3" t="s">
        <v>20</v>
      </c>
      <c r="Z25" s="11">
        <v>2324141</v>
      </c>
      <c r="AA25" s="18"/>
      <c r="AB25" s="18"/>
      <c r="AD25" s="15"/>
      <c r="AE25" s="18"/>
      <c r="AF25" s="3" t="s">
        <v>20</v>
      </c>
      <c r="AG25" s="11">
        <v>4859624</v>
      </c>
      <c r="AH25" s="18"/>
      <c r="AI25" s="18"/>
    </row>
    <row r="26" spans="2:35" ht="15.75" x14ac:dyDescent="0.25">
      <c r="B26" s="46"/>
      <c r="C26" s="47"/>
      <c r="D26" s="42" t="s">
        <v>33</v>
      </c>
      <c r="E26" s="42">
        <v>0</v>
      </c>
      <c r="F26" s="47"/>
      <c r="G26" s="47"/>
      <c r="H26" s="1"/>
      <c r="I26" s="22"/>
      <c r="J26" s="28"/>
      <c r="K26" s="7" t="s">
        <v>33</v>
      </c>
      <c r="L26" s="11">
        <v>2550</v>
      </c>
      <c r="M26" s="28"/>
      <c r="N26" s="28"/>
      <c r="P26" s="16"/>
      <c r="Q26" s="19"/>
      <c r="R26" s="3" t="s">
        <v>33</v>
      </c>
      <c r="S26" s="11">
        <v>1955409</v>
      </c>
      <c r="T26" s="19"/>
      <c r="U26" s="19"/>
      <c r="W26" s="16"/>
      <c r="X26" s="19"/>
      <c r="Y26" s="3" t="s">
        <v>33</v>
      </c>
      <c r="Z26" s="11">
        <v>1851</v>
      </c>
      <c r="AA26" s="19"/>
      <c r="AB26" s="19"/>
      <c r="AD26" s="16"/>
      <c r="AE26" s="19"/>
      <c r="AF26" s="3" t="s">
        <v>33</v>
      </c>
      <c r="AG26" s="11">
        <v>2830</v>
      </c>
      <c r="AH26" s="19"/>
      <c r="AI26" s="19"/>
    </row>
    <row r="27" spans="2:35" ht="15.75" x14ac:dyDescent="0.25">
      <c r="B27" s="48" t="s">
        <v>22</v>
      </c>
      <c r="C27" s="51">
        <v>29540</v>
      </c>
      <c r="D27" s="48" t="s">
        <v>22</v>
      </c>
      <c r="E27" s="50">
        <f>SUM(E22:E26)</f>
        <v>5085663</v>
      </c>
      <c r="F27" s="42">
        <v>100</v>
      </c>
      <c r="G27" s="52">
        <f>C27/E27*F27</f>
        <v>0.58084855406266589</v>
      </c>
      <c r="H27" s="1"/>
      <c r="I27" s="8" t="s">
        <v>22</v>
      </c>
      <c r="J27" s="11">
        <v>34610</v>
      </c>
      <c r="K27" s="8" t="s">
        <v>22</v>
      </c>
      <c r="L27" s="11">
        <f>SUM(L22:L26)</f>
        <v>5834389</v>
      </c>
      <c r="M27" s="7">
        <v>100</v>
      </c>
      <c r="N27" s="33">
        <f>J27/L27*M27</f>
        <v>0.59320693220832554</v>
      </c>
      <c r="P27" s="9" t="s">
        <v>22</v>
      </c>
      <c r="Q27" s="12">
        <v>51314</v>
      </c>
      <c r="R27" s="9" t="s">
        <v>22</v>
      </c>
      <c r="S27" s="12">
        <f>SUM(S22:S26)</f>
        <v>8440216</v>
      </c>
      <c r="T27" s="3">
        <v>100</v>
      </c>
      <c r="U27" s="33">
        <f>Q27/S27*T27</f>
        <v>0.60797022256302446</v>
      </c>
      <c r="W27" s="9" t="s">
        <v>22</v>
      </c>
      <c r="X27" s="12">
        <v>46216</v>
      </c>
      <c r="Y27" s="9" t="s">
        <v>22</v>
      </c>
      <c r="Z27" s="12">
        <f>SUM(Z22:Z26)</f>
        <v>5382264</v>
      </c>
      <c r="AA27" s="3">
        <v>100</v>
      </c>
      <c r="AB27" s="33">
        <f>X27/Z27*AA27</f>
        <v>0.85867211270201538</v>
      </c>
      <c r="AD27" s="9" t="s">
        <v>22</v>
      </c>
      <c r="AE27" s="12">
        <v>68869</v>
      </c>
      <c r="AF27" s="9" t="s">
        <v>22</v>
      </c>
      <c r="AG27" s="12">
        <f>SUM(AG22:AG26)</f>
        <v>7614474</v>
      </c>
      <c r="AH27" s="3">
        <v>100</v>
      </c>
      <c r="AI27" s="33">
        <f>AE27/AG27*AH27</f>
        <v>0.9044485541614562</v>
      </c>
    </row>
    <row r="28" spans="2:35" ht="15.75" x14ac:dyDescent="0.25">
      <c r="B28" s="40" t="s">
        <v>5</v>
      </c>
      <c r="C28" s="41"/>
      <c r="D28" s="42" t="s">
        <v>17</v>
      </c>
      <c r="E28" s="43">
        <v>4310095</v>
      </c>
      <c r="F28" s="41"/>
      <c r="G28" s="53"/>
      <c r="H28" s="1"/>
      <c r="I28" s="20" t="s">
        <v>5</v>
      </c>
      <c r="J28" s="26"/>
      <c r="K28" s="7" t="s">
        <v>17</v>
      </c>
      <c r="L28" s="11">
        <v>4488283</v>
      </c>
      <c r="M28" s="26"/>
      <c r="N28" s="26"/>
      <c r="P28" s="14" t="s">
        <v>5</v>
      </c>
      <c r="Q28" s="17"/>
      <c r="R28" s="3" t="s">
        <v>17</v>
      </c>
      <c r="S28" s="11">
        <v>4160389</v>
      </c>
      <c r="T28" s="17"/>
      <c r="U28" s="17"/>
      <c r="W28" s="14" t="s">
        <v>5</v>
      </c>
      <c r="X28" s="17"/>
      <c r="Y28" s="3" t="s">
        <v>17</v>
      </c>
      <c r="Z28" s="11">
        <v>2722279</v>
      </c>
      <c r="AA28" s="17"/>
      <c r="AB28" s="17"/>
      <c r="AD28" s="14" t="s">
        <v>5</v>
      </c>
      <c r="AE28" s="17"/>
      <c r="AF28" s="3" t="s">
        <v>17</v>
      </c>
      <c r="AG28" s="11">
        <v>2317968</v>
      </c>
      <c r="AH28" s="17"/>
      <c r="AI28" s="17"/>
    </row>
    <row r="29" spans="2:35" ht="15.75" x14ac:dyDescent="0.25">
      <c r="B29" s="44"/>
      <c r="C29" s="45"/>
      <c r="D29" s="42" t="s">
        <v>18</v>
      </c>
      <c r="E29" s="43">
        <v>21157</v>
      </c>
      <c r="F29" s="45"/>
      <c r="G29" s="54"/>
      <c r="H29" s="1"/>
      <c r="I29" s="21"/>
      <c r="J29" s="27"/>
      <c r="K29" s="7" t="s">
        <v>18</v>
      </c>
      <c r="L29" s="11">
        <v>13847</v>
      </c>
      <c r="M29" s="27"/>
      <c r="N29" s="27"/>
      <c r="P29" s="15"/>
      <c r="Q29" s="18"/>
      <c r="R29" s="3" t="s">
        <v>18</v>
      </c>
      <c r="S29" s="11">
        <v>9785</v>
      </c>
      <c r="T29" s="18"/>
      <c r="U29" s="18"/>
      <c r="W29" s="15"/>
      <c r="X29" s="18"/>
      <c r="Y29" s="3" t="s">
        <v>18</v>
      </c>
      <c r="Z29" s="11">
        <v>8622</v>
      </c>
      <c r="AA29" s="18"/>
      <c r="AB29" s="18"/>
      <c r="AD29" s="15"/>
      <c r="AE29" s="18"/>
      <c r="AF29" s="3" t="s">
        <v>18</v>
      </c>
      <c r="AG29" s="11">
        <v>7715</v>
      </c>
      <c r="AH29" s="18"/>
      <c r="AI29" s="18"/>
    </row>
    <row r="30" spans="2:35" ht="15.75" x14ac:dyDescent="0.25">
      <c r="B30" s="44"/>
      <c r="C30" s="45"/>
      <c r="D30" s="42" t="s">
        <v>19</v>
      </c>
      <c r="E30" s="42"/>
      <c r="F30" s="45"/>
      <c r="G30" s="54"/>
      <c r="H30" s="1"/>
      <c r="I30" s="21"/>
      <c r="J30" s="27"/>
      <c r="K30" s="7" t="s">
        <v>19</v>
      </c>
      <c r="L30" s="11">
        <v>2565</v>
      </c>
      <c r="M30" s="27"/>
      <c r="N30" s="27"/>
      <c r="P30" s="15"/>
      <c r="Q30" s="18"/>
      <c r="R30" s="3" t="s">
        <v>19</v>
      </c>
      <c r="S30" s="11">
        <v>181466</v>
      </c>
      <c r="T30" s="18"/>
      <c r="U30" s="18"/>
      <c r="W30" s="15"/>
      <c r="X30" s="18"/>
      <c r="Y30" s="3" t="s">
        <v>19</v>
      </c>
      <c r="Z30" s="11">
        <v>311672</v>
      </c>
      <c r="AA30" s="18"/>
      <c r="AB30" s="18"/>
      <c r="AD30" s="15"/>
      <c r="AE30" s="18"/>
      <c r="AF30" s="3" t="s">
        <v>19</v>
      </c>
      <c r="AG30" s="11">
        <v>206442</v>
      </c>
      <c r="AH30" s="18"/>
      <c r="AI30" s="18"/>
    </row>
    <row r="31" spans="2:35" ht="15.75" x14ac:dyDescent="0.25">
      <c r="B31" s="44"/>
      <c r="C31" s="45"/>
      <c r="D31" s="42" t="s">
        <v>20</v>
      </c>
      <c r="E31" s="43">
        <v>774140</v>
      </c>
      <c r="F31" s="45"/>
      <c r="G31" s="54"/>
      <c r="H31" s="1"/>
      <c r="I31" s="21"/>
      <c r="J31" s="27"/>
      <c r="K31" s="7" t="s">
        <v>20</v>
      </c>
      <c r="L31" s="11">
        <v>1587315</v>
      </c>
      <c r="M31" s="27"/>
      <c r="N31" s="27"/>
      <c r="P31" s="15"/>
      <c r="Q31" s="18"/>
      <c r="R31" s="3" t="s">
        <v>20</v>
      </c>
      <c r="S31" s="11">
        <v>1962066</v>
      </c>
      <c r="T31" s="18"/>
      <c r="U31" s="18"/>
      <c r="W31" s="15"/>
      <c r="X31" s="18"/>
      <c r="Y31" s="3" t="s">
        <v>20</v>
      </c>
      <c r="Z31" s="11">
        <v>2491481</v>
      </c>
      <c r="AA31" s="18"/>
      <c r="AB31" s="18"/>
      <c r="AD31" s="15"/>
      <c r="AE31" s="18"/>
      <c r="AF31" s="3" t="s">
        <v>20</v>
      </c>
      <c r="AG31" s="11">
        <v>4871374</v>
      </c>
      <c r="AH31" s="18"/>
      <c r="AI31" s="18"/>
    </row>
    <row r="32" spans="2:35" ht="15.75" x14ac:dyDescent="0.25">
      <c r="B32" s="46"/>
      <c r="C32" s="47"/>
      <c r="D32" s="42" t="s">
        <v>26</v>
      </c>
      <c r="E32" s="42">
        <v>841</v>
      </c>
      <c r="F32" s="47"/>
      <c r="G32" s="55"/>
      <c r="H32" s="1"/>
      <c r="I32" s="22"/>
      <c r="J32" s="28"/>
      <c r="K32" s="7" t="s">
        <v>33</v>
      </c>
      <c r="L32" s="11">
        <v>2561</v>
      </c>
      <c r="M32" s="28"/>
      <c r="N32" s="28"/>
      <c r="P32" s="16"/>
      <c r="Q32" s="19"/>
      <c r="R32" s="3" t="s">
        <v>33</v>
      </c>
      <c r="S32" s="11">
        <v>3318</v>
      </c>
      <c r="T32" s="19"/>
      <c r="U32" s="19"/>
      <c r="W32" s="16"/>
      <c r="X32" s="19"/>
      <c r="Y32" s="3" t="s">
        <v>33</v>
      </c>
      <c r="Z32" s="11">
        <v>1927</v>
      </c>
      <c r="AA32" s="19"/>
      <c r="AB32" s="19"/>
      <c r="AD32" s="16"/>
      <c r="AE32" s="19"/>
      <c r="AF32" s="3" t="s">
        <v>33</v>
      </c>
      <c r="AG32" s="11">
        <v>2719</v>
      </c>
      <c r="AH32" s="19"/>
      <c r="AI32" s="19"/>
    </row>
    <row r="33" spans="2:35" ht="15.75" x14ac:dyDescent="0.25">
      <c r="B33" s="48" t="s">
        <v>22</v>
      </c>
      <c r="C33" s="51">
        <v>29920</v>
      </c>
      <c r="D33" s="48" t="s">
        <v>22</v>
      </c>
      <c r="E33" s="50">
        <f>SUM(E28:E32)</f>
        <v>5106233</v>
      </c>
      <c r="F33" s="42">
        <v>100</v>
      </c>
      <c r="G33" s="52">
        <f>C33/E33*F33</f>
        <v>0.58595054318907891</v>
      </c>
      <c r="H33" s="1"/>
      <c r="I33" s="8" t="s">
        <v>22</v>
      </c>
      <c r="J33" s="11">
        <v>36590</v>
      </c>
      <c r="K33" s="8" t="s">
        <v>22</v>
      </c>
      <c r="L33" s="11">
        <f>SUM(L28:L32)</f>
        <v>6094571</v>
      </c>
      <c r="M33" s="7">
        <v>100</v>
      </c>
      <c r="N33" s="33">
        <f>J33/L33*M33</f>
        <v>0.60037039522552127</v>
      </c>
      <c r="P33" s="9" t="s">
        <v>22</v>
      </c>
      <c r="Q33" s="12">
        <v>49222</v>
      </c>
      <c r="R33" s="9" t="s">
        <v>22</v>
      </c>
      <c r="S33" s="12">
        <f>SUM(S28:S32)</f>
        <v>6317024</v>
      </c>
      <c r="T33" s="3">
        <v>100</v>
      </c>
      <c r="U33" s="33">
        <f>Q33/S33*T33</f>
        <v>0.77919602648335673</v>
      </c>
      <c r="W33" s="9" t="s">
        <v>22</v>
      </c>
      <c r="X33" s="12">
        <v>45930</v>
      </c>
      <c r="Y33" s="9" t="s">
        <v>22</v>
      </c>
      <c r="Z33" s="12">
        <f>SUM(Z28:Z32)</f>
        <v>5535981</v>
      </c>
      <c r="AA33" s="3">
        <v>100</v>
      </c>
      <c r="AB33" s="33">
        <f>X33/Z33*AA33</f>
        <v>0.82966325209569913</v>
      </c>
      <c r="AD33" s="9" t="s">
        <v>22</v>
      </c>
      <c r="AE33" s="12">
        <v>66828</v>
      </c>
      <c r="AF33" s="9" t="s">
        <v>22</v>
      </c>
      <c r="AG33" s="12">
        <f>SUM(AG28:AG32)</f>
        <v>7406218</v>
      </c>
      <c r="AH33" s="3">
        <v>100</v>
      </c>
      <c r="AI33" s="33">
        <f>AE33/AG33*AH33</f>
        <v>0.90232288598580279</v>
      </c>
    </row>
    <row r="34" spans="2:35" ht="15.75" x14ac:dyDescent="0.25">
      <c r="B34" s="40" t="s">
        <v>6</v>
      </c>
      <c r="C34" s="41"/>
      <c r="D34" s="42" t="s">
        <v>17</v>
      </c>
      <c r="E34" s="43">
        <v>4320432</v>
      </c>
      <c r="F34" s="41"/>
      <c r="G34" s="53"/>
      <c r="H34" s="1"/>
      <c r="I34" s="20" t="s">
        <v>6</v>
      </c>
      <c r="J34" s="26"/>
      <c r="K34" s="7" t="s">
        <v>17</v>
      </c>
      <c r="L34" s="11">
        <v>4527140</v>
      </c>
      <c r="M34" s="26"/>
      <c r="N34" s="26"/>
      <c r="P34" s="14" t="s">
        <v>6</v>
      </c>
      <c r="Q34" s="17"/>
      <c r="R34" s="3" t="s">
        <v>17</v>
      </c>
      <c r="S34" s="11">
        <v>3929895</v>
      </c>
      <c r="T34" s="17"/>
      <c r="U34" s="17"/>
      <c r="W34" s="14" t="s">
        <v>6</v>
      </c>
      <c r="X34" s="17"/>
      <c r="Y34" s="3" t="s">
        <v>17</v>
      </c>
      <c r="Z34" s="11">
        <v>2727569</v>
      </c>
      <c r="AA34" s="17"/>
      <c r="AB34" s="17"/>
      <c r="AD34" s="14" t="s">
        <v>6</v>
      </c>
      <c r="AE34" s="17"/>
      <c r="AF34" s="3" t="s">
        <v>17</v>
      </c>
      <c r="AG34" s="11">
        <v>2173203</v>
      </c>
      <c r="AH34" s="17"/>
      <c r="AI34" s="17"/>
    </row>
    <row r="35" spans="2:35" ht="15.75" x14ac:dyDescent="0.25">
      <c r="B35" s="44"/>
      <c r="C35" s="45"/>
      <c r="D35" s="42" t="s">
        <v>18</v>
      </c>
      <c r="E35" s="43">
        <v>21117</v>
      </c>
      <c r="F35" s="45"/>
      <c r="G35" s="54"/>
      <c r="H35" s="1"/>
      <c r="I35" s="21"/>
      <c r="J35" s="27"/>
      <c r="K35" s="7" t="s">
        <v>18</v>
      </c>
      <c r="L35" s="11">
        <v>13755</v>
      </c>
      <c r="M35" s="27"/>
      <c r="N35" s="27"/>
      <c r="P35" s="15"/>
      <c r="Q35" s="18"/>
      <c r="R35" s="3" t="s">
        <v>18</v>
      </c>
      <c r="S35" s="11">
        <v>9721</v>
      </c>
      <c r="T35" s="18"/>
      <c r="U35" s="18"/>
      <c r="W35" s="15"/>
      <c r="X35" s="18"/>
      <c r="Y35" s="3" t="s">
        <v>18</v>
      </c>
      <c r="Z35" s="11">
        <v>8596</v>
      </c>
      <c r="AA35" s="18"/>
      <c r="AB35" s="18"/>
      <c r="AD35" s="15"/>
      <c r="AE35" s="18"/>
      <c r="AF35" s="3" t="s">
        <v>18</v>
      </c>
      <c r="AG35" s="11">
        <v>7657</v>
      </c>
      <c r="AH35" s="18"/>
      <c r="AI35" s="18"/>
    </row>
    <row r="36" spans="2:35" ht="15.75" x14ac:dyDescent="0.25">
      <c r="B36" s="44"/>
      <c r="C36" s="45"/>
      <c r="D36" s="42" t="s">
        <v>19</v>
      </c>
      <c r="E36" s="42">
        <v>0</v>
      </c>
      <c r="F36" s="45"/>
      <c r="G36" s="54"/>
      <c r="H36" s="1"/>
      <c r="I36" s="21"/>
      <c r="J36" s="27"/>
      <c r="K36" s="7" t="s">
        <v>19</v>
      </c>
      <c r="L36" s="11">
        <v>5415</v>
      </c>
      <c r="M36" s="27"/>
      <c r="N36" s="27"/>
      <c r="P36" s="15"/>
      <c r="Q36" s="18"/>
      <c r="R36" s="3" t="s">
        <v>19</v>
      </c>
      <c r="S36" s="11">
        <v>242314</v>
      </c>
      <c r="T36" s="18"/>
      <c r="U36" s="18"/>
      <c r="W36" s="15"/>
      <c r="X36" s="18"/>
      <c r="Y36" s="3" t="s">
        <v>19</v>
      </c>
      <c r="Z36" s="11">
        <v>353374</v>
      </c>
      <c r="AA36" s="18"/>
      <c r="AB36" s="18"/>
      <c r="AD36" s="15"/>
      <c r="AE36" s="18"/>
      <c r="AF36" s="3" t="s">
        <v>19</v>
      </c>
      <c r="AG36" s="11">
        <v>190902</v>
      </c>
      <c r="AH36" s="18"/>
      <c r="AI36" s="18"/>
    </row>
    <row r="37" spans="2:35" ht="15.75" x14ac:dyDescent="0.25">
      <c r="B37" s="44"/>
      <c r="C37" s="45"/>
      <c r="D37" s="42" t="s">
        <v>20</v>
      </c>
      <c r="E37" s="43">
        <v>769778</v>
      </c>
      <c r="F37" s="45"/>
      <c r="G37" s="54"/>
      <c r="H37" s="1"/>
      <c r="I37" s="21"/>
      <c r="J37" s="27"/>
      <c r="K37" s="7" t="s">
        <v>20</v>
      </c>
      <c r="L37" s="11">
        <v>1593489</v>
      </c>
      <c r="M37" s="27"/>
      <c r="N37" s="27"/>
      <c r="P37" s="15"/>
      <c r="Q37" s="18"/>
      <c r="R37" s="3" t="s">
        <v>20</v>
      </c>
      <c r="S37" s="11">
        <v>2028735</v>
      </c>
      <c r="T37" s="18"/>
      <c r="U37" s="18"/>
      <c r="W37" s="15"/>
      <c r="X37" s="18"/>
      <c r="Y37" s="3" t="s">
        <v>20</v>
      </c>
      <c r="Z37" s="11">
        <v>2562387</v>
      </c>
      <c r="AA37" s="18"/>
      <c r="AB37" s="18"/>
      <c r="AD37" s="15"/>
      <c r="AE37" s="18"/>
      <c r="AF37" s="3" t="s">
        <v>20</v>
      </c>
      <c r="AG37" s="11">
        <v>5038962</v>
      </c>
      <c r="AH37" s="18"/>
      <c r="AI37" s="18"/>
    </row>
    <row r="38" spans="2:35" ht="15.75" x14ac:dyDescent="0.25">
      <c r="B38" s="46"/>
      <c r="C38" s="47"/>
      <c r="D38" s="42" t="s">
        <v>33</v>
      </c>
      <c r="E38" s="42">
        <v>1.1890000000000001</v>
      </c>
      <c r="F38" s="47"/>
      <c r="G38" s="55"/>
      <c r="H38" s="1"/>
      <c r="I38" s="22"/>
      <c r="J38" s="28"/>
      <c r="K38" s="7" t="s">
        <v>33</v>
      </c>
      <c r="L38" s="11">
        <v>2488</v>
      </c>
      <c r="M38" s="28"/>
      <c r="N38" s="28"/>
      <c r="P38" s="16"/>
      <c r="Q38" s="19"/>
      <c r="R38" s="3" t="s">
        <v>33</v>
      </c>
      <c r="S38" s="11">
        <v>1732</v>
      </c>
      <c r="T38" s="19"/>
      <c r="U38" s="19"/>
      <c r="W38" s="16"/>
      <c r="X38" s="19"/>
      <c r="Y38" s="3" t="s">
        <v>33</v>
      </c>
      <c r="Z38" s="11">
        <v>1911</v>
      </c>
      <c r="AA38" s="19"/>
      <c r="AB38" s="19"/>
      <c r="AD38" s="16"/>
      <c r="AE38" s="19"/>
      <c r="AF38" s="3" t="s">
        <v>33</v>
      </c>
      <c r="AG38" s="11">
        <v>2635</v>
      </c>
      <c r="AH38" s="19"/>
      <c r="AI38" s="19"/>
    </row>
    <row r="39" spans="2:35" ht="15.75" x14ac:dyDescent="0.25">
      <c r="B39" s="48" t="s">
        <v>22</v>
      </c>
      <c r="C39" s="51">
        <v>28664</v>
      </c>
      <c r="D39" s="48" t="s">
        <v>22</v>
      </c>
      <c r="E39" s="50">
        <f>SUM(E34:E38)</f>
        <v>5111328.1890000002</v>
      </c>
      <c r="F39" s="42">
        <v>100</v>
      </c>
      <c r="G39" s="52">
        <f>C39/E39*F39</f>
        <v>0.56079357341380065</v>
      </c>
      <c r="H39" s="1"/>
      <c r="I39" s="8" t="s">
        <v>22</v>
      </c>
      <c r="J39" s="11">
        <v>36626</v>
      </c>
      <c r="K39" s="8" t="s">
        <v>22</v>
      </c>
      <c r="L39" s="11">
        <f>SUM(L34:L38)</f>
        <v>6142287</v>
      </c>
      <c r="M39" s="7">
        <v>100</v>
      </c>
      <c r="N39" s="33">
        <f>J39/L39*M39</f>
        <v>0.59629255357165822</v>
      </c>
      <c r="P39" s="9" t="s">
        <v>22</v>
      </c>
      <c r="Q39" s="12">
        <v>49686</v>
      </c>
      <c r="R39" s="9" t="s">
        <v>22</v>
      </c>
      <c r="S39" s="12">
        <f>SUM(S34:S38)</f>
        <v>6212397</v>
      </c>
      <c r="T39" s="3">
        <v>100</v>
      </c>
      <c r="U39" s="33">
        <f>Q39/S39*T39</f>
        <v>0.79978790795243759</v>
      </c>
      <c r="W39" s="9" t="s">
        <v>22</v>
      </c>
      <c r="X39" s="12">
        <v>47968</v>
      </c>
      <c r="Y39" s="9" t="s">
        <v>22</v>
      </c>
      <c r="Z39" s="12">
        <f>SUM(Z34:Z38)</f>
        <v>5653837</v>
      </c>
      <c r="AA39" s="3">
        <v>100</v>
      </c>
      <c r="AB39" s="33">
        <f>X39/Z39*AA39</f>
        <v>0.84841497906642871</v>
      </c>
      <c r="AD39" s="9" t="s">
        <v>22</v>
      </c>
      <c r="AE39" s="12">
        <v>64479</v>
      </c>
      <c r="AF39" s="9" t="s">
        <v>22</v>
      </c>
      <c r="AG39" s="12">
        <f>SUM(AG34:AG38)</f>
        <v>7413359</v>
      </c>
      <c r="AH39" s="3">
        <v>100</v>
      </c>
      <c r="AI39" s="33">
        <f>AE39/AG39*AH39</f>
        <v>0.86976767211732231</v>
      </c>
    </row>
    <row r="40" spans="2:35" ht="15.75" x14ac:dyDescent="0.25">
      <c r="B40" s="40" t="s">
        <v>7</v>
      </c>
      <c r="C40" s="41"/>
      <c r="D40" s="42" t="s">
        <v>17</v>
      </c>
      <c r="E40" s="11">
        <v>4335413</v>
      </c>
      <c r="F40" s="41"/>
      <c r="G40" s="53"/>
      <c r="H40" s="1"/>
      <c r="I40" s="20" t="s">
        <v>7</v>
      </c>
      <c r="J40" s="26"/>
      <c r="K40" s="7" t="s">
        <v>17</v>
      </c>
      <c r="L40" s="11">
        <v>4525982</v>
      </c>
      <c r="M40" s="26"/>
      <c r="N40" s="26"/>
      <c r="P40" s="14" t="s">
        <v>7</v>
      </c>
      <c r="Q40" s="17"/>
      <c r="R40" s="3" t="s">
        <v>17</v>
      </c>
      <c r="S40" s="11">
        <v>3682120</v>
      </c>
      <c r="T40" s="17"/>
      <c r="U40" s="17"/>
      <c r="W40" s="14" t="s">
        <v>7</v>
      </c>
      <c r="X40" s="17"/>
      <c r="Y40" s="3" t="s">
        <v>17</v>
      </c>
      <c r="Z40" s="11">
        <v>2709071</v>
      </c>
      <c r="AA40" s="17"/>
      <c r="AB40" s="17"/>
      <c r="AD40" s="14" t="s">
        <v>7</v>
      </c>
      <c r="AE40" s="17"/>
      <c r="AF40" s="3" t="s">
        <v>17</v>
      </c>
      <c r="AG40" s="11">
        <v>2107987</v>
      </c>
      <c r="AH40" s="17"/>
      <c r="AI40" s="17"/>
    </row>
    <row r="41" spans="2:35" ht="15.75" x14ac:dyDescent="0.25">
      <c r="B41" s="44"/>
      <c r="C41" s="45"/>
      <c r="D41" s="42" t="s">
        <v>18</v>
      </c>
      <c r="E41" s="11">
        <v>20638</v>
      </c>
      <c r="F41" s="45"/>
      <c r="G41" s="54"/>
      <c r="H41" s="1"/>
      <c r="I41" s="21"/>
      <c r="J41" s="27"/>
      <c r="K41" s="7" t="s">
        <v>18</v>
      </c>
      <c r="L41" s="11">
        <v>13513</v>
      </c>
      <c r="M41" s="27"/>
      <c r="N41" s="27"/>
      <c r="P41" s="15"/>
      <c r="Q41" s="18"/>
      <c r="R41" s="3" t="s">
        <v>18</v>
      </c>
      <c r="S41" s="11">
        <v>9675</v>
      </c>
      <c r="T41" s="18"/>
      <c r="U41" s="18"/>
      <c r="W41" s="15"/>
      <c r="X41" s="18"/>
      <c r="Y41" s="3" t="s">
        <v>18</v>
      </c>
      <c r="Z41" s="11">
        <v>8554</v>
      </c>
      <c r="AA41" s="18"/>
      <c r="AB41" s="18"/>
      <c r="AD41" s="15"/>
      <c r="AE41" s="18"/>
      <c r="AF41" s="3" t="s">
        <v>18</v>
      </c>
      <c r="AG41" s="11">
        <v>7609</v>
      </c>
      <c r="AH41" s="18"/>
      <c r="AI41" s="18"/>
    </row>
    <row r="42" spans="2:35" ht="15.75" x14ac:dyDescent="0.25">
      <c r="B42" s="44"/>
      <c r="C42" s="45"/>
      <c r="D42" s="42" t="s">
        <v>19</v>
      </c>
      <c r="E42" s="7">
        <v>0</v>
      </c>
      <c r="F42" s="45"/>
      <c r="G42" s="54"/>
      <c r="H42" s="1"/>
      <c r="I42" s="21"/>
      <c r="J42" s="27"/>
      <c r="K42" s="7" t="s">
        <v>19</v>
      </c>
      <c r="L42" s="11">
        <v>5415</v>
      </c>
      <c r="M42" s="27"/>
      <c r="N42" s="27"/>
      <c r="P42" s="15"/>
      <c r="Q42" s="18"/>
      <c r="R42" s="3" t="s">
        <v>19</v>
      </c>
      <c r="S42" s="11">
        <v>218097</v>
      </c>
      <c r="T42" s="18"/>
      <c r="U42" s="18"/>
      <c r="W42" s="15"/>
      <c r="X42" s="18"/>
      <c r="Y42" s="3" t="s">
        <v>19</v>
      </c>
      <c r="Z42" s="11">
        <v>315762</v>
      </c>
      <c r="AA42" s="18"/>
      <c r="AB42" s="18"/>
      <c r="AD42" s="15"/>
      <c r="AE42" s="18"/>
      <c r="AF42" s="3" t="s">
        <v>19</v>
      </c>
      <c r="AG42" s="11">
        <v>189238</v>
      </c>
      <c r="AH42" s="18"/>
      <c r="AI42" s="18"/>
    </row>
    <row r="43" spans="2:35" ht="15.75" x14ac:dyDescent="0.25">
      <c r="B43" s="44"/>
      <c r="C43" s="45"/>
      <c r="D43" s="42" t="s">
        <v>20</v>
      </c>
      <c r="E43" s="11">
        <v>821258</v>
      </c>
      <c r="F43" s="45"/>
      <c r="G43" s="54"/>
      <c r="H43" s="1"/>
      <c r="I43" s="21"/>
      <c r="J43" s="27"/>
      <c r="K43" s="7" t="s">
        <v>20</v>
      </c>
      <c r="L43" s="11">
        <v>1587000</v>
      </c>
      <c r="M43" s="27"/>
      <c r="N43" s="27"/>
      <c r="P43" s="15"/>
      <c r="Q43" s="18"/>
      <c r="R43" s="3" t="s">
        <v>20</v>
      </c>
      <c r="S43" s="11">
        <v>2040616</v>
      </c>
      <c r="T43" s="18"/>
      <c r="U43" s="18"/>
      <c r="W43" s="15"/>
      <c r="X43" s="18"/>
      <c r="Y43" s="3" t="s">
        <v>20</v>
      </c>
      <c r="Z43" s="11">
        <v>2619525</v>
      </c>
      <c r="AA43" s="18"/>
      <c r="AB43" s="18"/>
      <c r="AD43" s="15"/>
      <c r="AE43" s="18"/>
      <c r="AF43" s="3" t="s">
        <v>20</v>
      </c>
      <c r="AG43" s="11">
        <v>5018035</v>
      </c>
      <c r="AH43" s="18"/>
      <c r="AI43" s="18"/>
    </row>
    <row r="44" spans="2:35" ht="15.75" x14ac:dyDescent="0.25">
      <c r="B44" s="46"/>
      <c r="C44" s="47"/>
      <c r="D44" s="42" t="s">
        <v>33</v>
      </c>
      <c r="E44" s="11">
        <v>1895</v>
      </c>
      <c r="F44" s="47"/>
      <c r="G44" s="55"/>
      <c r="H44" s="1"/>
      <c r="I44" s="22"/>
      <c r="J44" s="28"/>
      <c r="K44" s="7" t="s">
        <v>33</v>
      </c>
      <c r="L44" s="11">
        <v>2626</v>
      </c>
      <c r="M44" s="28"/>
      <c r="N44" s="28"/>
      <c r="P44" s="16"/>
      <c r="Q44" s="19"/>
      <c r="R44" s="3" t="s">
        <v>33</v>
      </c>
      <c r="S44" s="11">
        <v>3175</v>
      </c>
      <c r="T44" s="19"/>
      <c r="U44" s="19"/>
      <c r="W44" s="16"/>
      <c r="X44" s="19"/>
      <c r="Y44" s="3" t="s">
        <v>33</v>
      </c>
      <c r="Z44" s="11">
        <v>1938</v>
      </c>
      <c r="AA44" s="19"/>
      <c r="AB44" s="19"/>
      <c r="AD44" s="16"/>
      <c r="AE44" s="19"/>
      <c r="AF44" s="3" t="s">
        <v>33</v>
      </c>
      <c r="AG44" s="11">
        <v>2864</v>
      </c>
      <c r="AH44" s="19"/>
      <c r="AI44" s="19"/>
    </row>
    <row r="45" spans="2:35" ht="15.75" x14ac:dyDescent="0.25">
      <c r="B45" s="48" t="s">
        <v>22</v>
      </c>
      <c r="C45" s="51">
        <v>30342</v>
      </c>
      <c r="D45" s="48" t="s">
        <v>22</v>
      </c>
      <c r="E45" s="50">
        <f>SUM(E40:E44)</f>
        <v>5179204</v>
      </c>
      <c r="F45" s="42">
        <v>100</v>
      </c>
      <c r="G45" s="52">
        <f>C45/E45*F45</f>
        <v>0.5858429210357422</v>
      </c>
      <c r="H45" s="1"/>
      <c r="I45" s="8" t="s">
        <v>22</v>
      </c>
      <c r="J45" s="11">
        <v>36505</v>
      </c>
      <c r="K45" s="8" t="s">
        <v>22</v>
      </c>
      <c r="L45" s="11">
        <f>SUM(L40:L44)</f>
        <v>6134536</v>
      </c>
      <c r="M45" s="7">
        <v>100</v>
      </c>
      <c r="N45" s="33">
        <f>J45/L45*M45</f>
        <v>0.59507353123365803</v>
      </c>
      <c r="P45" s="9" t="s">
        <v>22</v>
      </c>
      <c r="Q45" s="12">
        <v>50266</v>
      </c>
      <c r="R45" s="9" t="s">
        <v>22</v>
      </c>
      <c r="S45" s="12">
        <f>SUM(S40:S44)</f>
        <v>5953683</v>
      </c>
      <c r="T45" s="3">
        <v>100</v>
      </c>
      <c r="U45" s="33">
        <f>Q45/S45*T45</f>
        <v>0.84428411791491087</v>
      </c>
      <c r="W45" s="9" t="s">
        <v>22</v>
      </c>
      <c r="X45" s="12">
        <v>48716</v>
      </c>
      <c r="Y45" s="9" t="s">
        <v>22</v>
      </c>
      <c r="Z45" s="12">
        <f>SUM(Z40:Z44)</f>
        <v>5654850</v>
      </c>
      <c r="AA45" s="3">
        <v>100</v>
      </c>
      <c r="AB45" s="33">
        <f>X45/Z45*AA45</f>
        <v>0.86149057888361324</v>
      </c>
      <c r="AD45" s="9" t="s">
        <v>22</v>
      </c>
      <c r="AE45" s="12">
        <v>67336</v>
      </c>
      <c r="AF45" s="9" t="s">
        <v>22</v>
      </c>
      <c r="AG45" s="12">
        <f>SUM(AG40:AG44)</f>
        <v>7325733</v>
      </c>
      <c r="AH45" s="3">
        <v>100</v>
      </c>
      <c r="AI45" s="33">
        <f>AE45/AG45*AH45</f>
        <v>0.91917081881089568</v>
      </c>
    </row>
    <row r="46" spans="2:35" ht="15.75" x14ac:dyDescent="0.25">
      <c r="B46" s="40" t="s">
        <v>8</v>
      </c>
      <c r="C46" s="41"/>
      <c r="D46" s="42" t="s">
        <v>17</v>
      </c>
      <c r="E46" s="43">
        <v>4337523</v>
      </c>
      <c r="F46" s="41"/>
      <c r="G46" s="53"/>
      <c r="H46" s="1"/>
      <c r="I46" s="20" t="s">
        <v>8</v>
      </c>
      <c r="J46" s="26"/>
      <c r="K46" s="7" t="s">
        <v>17</v>
      </c>
      <c r="L46" s="11">
        <v>4539431</v>
      </c>
      <c r="M46" s="26"/>
      <c r="N46" s="26"/>
      <c r="P46" s="14" t="s">
        <v>8</v>
      </c>
      <c r="Q46" s="17"/>
      <c r="R46" s="3" t="s">
        <v>17</v>
      </c>
      <c r="S46" s="11">
        <v>3460832</v>
      </c>
      <c r="T46" s="17"/>
      <c r="U46" s="17"/>
      <c r="W46" s="14" t="s">
        <v>8</v>
      </c>
      <c r="X46" s="17"/>
      <c r="Y46" s="3" t="s">
        <v>17</v>
      </c>
      <c r="Z46" s="11">
        <v>2719295</v>
      </c>
      <c r="AA46" s="17"/>
      <c r="AB46" s="17"/>
      <c r="AD46" s="14" t="s">
        <v>8</v>
      </c>
      <c r="AE46" s="17"/>
      <c r="AF46" s="3" t="s">
        <v>17</v>
      </c>
      <c r="AG46" s="11">
        <v>2003832</v>
      </c>
      <c r="AH46" s="17"/>
      <c r="AI46" s="17"/>
    </row>
    <row r="47" spans="2:35" ht="15.75" x14ac:dyDescent="0.25">
      <c r="B47" s="44"/>
      <c r="C47" s="45"/>
      <c r="D47" s="42" t="s">
        <v>18</v>
      </c>
      <c r="E47" s="43">
        <v>20135</v>
      </c>
      <c r="F47" s="45"/>
      <c r="G47" s="54"/>
      <c r="H47" s="1"/>
      <c r="I47" s="21"/>
      <c r="J47" s="27"/>
      <c r="K47" s="7" t="s">
        <v>18</v>
      </c>
      <c r="L47" s="11">
        <v>13299</v>
      </c>
      <c r="M47" s="27"/>
      <c r="N47" s="27"/>
      <c r="P47" s="15"/>
      <c r="Q47" s="18"/>
      <c r="R47" s="3" t="s">
        <v>18</v>
      </c>
      <c r="S47" s="11">
        <v>9250</v>
      </c>
      <c r="T47" s="18"/>
      <c r="U47" s="18"/>
      <c r="W47" s="15"/>
      <c r="X47" s="18"/>
      <c r="Y47" s="3" t="s">
        <v>18</v>
      </c>
      <c r="Z47" s="11">
        <v>8515</v>
      </c>
      <c r="AA47" s="18"/>
      <c r="AB47" s="18"/>
      <c r="AD47" s="15"/>
      <c r="AE47" s="18"/>
      <c r="AF47" s="3" t="s">
        <v>18</v>
      </c>
      <c r="AG47" s="11">
        <v>7328</v>
      </c>
      <c r="AH47" s="18"/>
      <c r="AI47" s="18"/>
    </row>
    <row r="48" spans="2:35" ht="15.75" x14ac:dyDescent="0.25">
      <c r="B48" s="44"/>
      <c r="C48" s="45"/>
      <c r="D48" s="42" t="s">
        <v>19</v>
      </c>
      <c r="E48" s="42">
        <v>0</v>
      </c>
      <c r="F48" s="45"/>
      <c r="G48" s="54"/>
      <c r="H48" s="1"/>
      <c r="I48" s="21"/>
      <c r="J48" s="27"/>
      <c r="K48" s="7" t="s">
        <v>19</v>
      </c>
      <c r="L48" s="11">
        <v>5415</v>
      </c>
      <c r="M48" s="27"/>
      <c r="N48" s="27"/>
      <c r="P48" s="15"/>
      <c r="Q48" s="18"/>
      <c r="R48" s="3" t="s">
        <v>19</v>
      </c>
      <c r="S48" s="11">
        <v>193872</v>
      </c>
      <c r="T48" s="18"/>
      <c r="U48" s="18"/>
      <c r="W48" s="15"/>
      <c r="X48" s="18"/>
      <c r="Y48" s="3" t="s">
        <v>19</v>
      </c>
      <c r="Z48" s="11">
        <v>275004</v>
      </c>
      <c r="AA48" s="18"/>
      <c r="AB48" s="18"/>
      <c r="AD48" s="15"/>
      <c r="AE48" s="18"/>
      <c r="AF48" s="3" t="s">
        <v>19</v>
      </c>
      <c r="AG48" s="11">
        <v>183900</v>
      </c>
      <c r="AH48" s="18"/>
      <c r="AI48" s="18"/>
    </row>
    <row r="49" spans="2:35" ht="15.75" x14ac:dyDescent="0.25">
      <c r="B49" s="44"/>
      <c r="C49" s="45"/>
      <c r="D49" s="42" t="s">
        <v>20</v>
      </c>
      <c r="E49" s="43">
        <v>858696</v>
      </c>
      <c r="F49" s="45"/>
      <c r="G49" s="54"/>
      <c r="H49" s="1"/>
      <c r="I49" s="21"/>
      <c r="J49" s="27"/>
      <c r="K49" s="7" t="s">
        <v>20</v>
      </c>
      <c r="L49" s="11">
        <v>1614921</v>
      </c>
      <c r="M49" s="27"/>
      <c r="N49" s="27"/>
      <c r="P49" s="15"/>
      <c r="Q49" s="18"/>
      <c r="R49" s="3" t="s">
        <v>20</v>
      </c>
      <c r="S49" s="11">
        <v>2113492</v>
      </c>
      <c r="T49" s="18"/>
      <c r="U49" s="18"/>
      <c r="W49" s="15"/>
      <c r="X49" s="18"/>
      <c r="Y49" s="3" t="s">
        <v>20</v>
      </c>
      <c r="Z49" s="11">
        <v>2662282</v>
      </c>
      <c r="AA49" s="18"/>
      <c r="AB49" s="18"/>
      <c r="AD49" s="15"/>
      <c r="AE49" s="18"/>
      <c r="AF49" s="3" t="s">
        <v>20</v>
      </c>
      <c r="AG49" s="11">
        <v>4983118</v>
      </c>
      <c r="AH49" s="18"/>
      <c r="AI49" s="18"/>
    </row>
    <row r="50" spans="2:35" ht="15.75" x14ac:dyDescent="0.25">
      <c r="B50" s="46"/>
      <c r="C50" s="47"/>
      <c r="D50" s="42" t="s">
        <v>33</v>
      </c>
      <c r="E50" s="43">
        <v>1946</v>
      </c>
      <c r="F50" s="47"/>
      <c r="G50" s="55"/>
      <c r="H50" s="1"/>
      <c r="I50" s="22"/>
      <c r="J50" s="28"/>
      <c r="K50" s="7" t="s">
        <v>33</v>
      </c>
      <c r="L50" s="11">
        <v>2661</v>
      </c>
      <c r="M50" s="28"/>
      <c r="N50" s="28"/>
      <c r="P50" s="16"/>
      <c r="Q50" s="19"/>
      <c r="R50" s="3" t="s">
        <v>33</v>
      </c>
      <c r="S50" s="11">
        <v>3017</v>
      </c>
      <c r="T50" s="19"/>
      <c r="U50" s="19"/>
      <c r="W50" s="16"/>
      <c r="X50" s="19"/>
      <c r="Y50" s="3" t="s">
        <v>33</v>
      </c>
      <c r="Z50" s="11">
        <v>1933</v>
      </c>
      <c r="AA50" s="19"/>
      <c r="AB50" s="19"/>
      <c r="AD50" s="16"/>
      <c r="AE50" s="19"/>
      <c r="AF50" s="3" t="s">
        <v>33</v>
      </c>
      <c r="AG50" s="11">
        <v>3071</v>
      </c>
      <c r="AH50" s="19"/>
      <c r="AI50" s="19"/>
    </row>
    <row r="51" spans="2:35" ht="15.75" x14ac:dyDescent="0.25">
      <c r="B51" s="48" t="s">
        <v>22</v>
      </c>
      <c r="C51" s="51">
        <v>30073</v>
      </c>
      <c r="D51" s="48" t="s">
        <v>22</v>
      </c>
      <c r="E51" s="43">
        <f>SUM(E46:E50)</f>
        <v>5218300</v>
      </c>
      <c r="F51" s="42">
        <v>100</v>
      </c>
      <c r="G51" s="52">
        <f>C51/E51*F51</f>
        <v>0.5762987946266025</v>
      </c>
      <c r="H51" s="1"/>
      <c r="I51" s="8" t="s">
        <v>22</v>
      </c>
      <c r="J51" s="11">
        <v>38154</v>
      </c>
      <c r="K51" s="8" t="s">
        <v>22</v>
      </c>
      <c r="L51" s="11">
        <f>SUM(L46:L50)</f>
        <v>6175727</v>
      </c>
      <c r="M51" s="7">
        <v>100</v>
      </c>
      <c r="N51" s="33">
        <f>J51/L51*M51</f>
        <v>0.61780580650666717</v>
      </c>
      <c r="P51" s="9" t="s">
        <v>22</v>
      </c>
      <c r="Q51" s="12">
        <v>47595</v>
      </c>
      <c r="R51" s="9" t="s">
        <v>22</v>
      </c>
      <c r="S51" s="12">
        <f>SUM(S46:S50)</f>
        <v>5780463</v>
      </c>
      <c r="T51" s="3">
        <v>100</v>
      </c>
      <c r="U51" s="33">
        <f>Q51/S51*T51</f>
        <v>0.82337695094666286</v>
      </c>
      <c r="W51" s="9" t="s">
        <v>22</v>
      </c>
      <c r="X51" s="12">
        <v>48117</v>
      </c>
      <c r="Y51" s="9" t="s">
        <v>22</v>
      </c>
      <c r="Z51" s="12">
        <f>SUM(Z46:Z50)</f>
        <v>5667029</v>
      </c>
      <c r="AA51" s="3">
        <v>100</v>
      </c>
      <c r="AB51" s="33">
        <f>X51/Z51*AA51</f>
        <v>0.84906923892572284</v>
      </c>
      <c r="AD51" s="9" t="s">
        <v>22</v>
      </c>
      <c r="AE51" s="12">
        <v>67834</v>
      </c>
      <c r="AF51" s="9" t="s">
        <v>22</v>
      </c>
      <c r="AG51" s="12">
        <f>SUM(AG46:AG50)</f>
        <v>7181249</v>
      </c>
      <c r="AH51" s="3">
        <v>100</v>
      </c>
      <c r="AI51" s="33">
        <f>AE51/AG51*AH51</f>
        <v>0.94459891308601063</v>
      </c>
    </row>
    <row r="52" spans="2:35" ht="15.75" x14ac:dyDescent="0.25">
      <c r="B52" s="40" t="s">
        <v>9</v>
      </c>
      <c r="C52" s="41"/>
      <c r="D52" s="42" t="s">
        <v>17</v>
      </c>
      <c r="E52" s="11">
        <v>4336515</v>
      </c>
      <c r="F52" s="41"/>
      <c r="G52" s="53"/>
      <c r="H52" s="1"/>
      <c r="I52" s="20" t="s">
        <v>9</v>
      </c>
      <c r="J52" s="26"/>
      <c r="K52" s="7" t="s">
        <v>17</v>
      </c>
      <c r="L52" s="11">
        <v>4543372</v>
      </c>
      <c r="M52" s="26"/>
      <c r="N52" s="26"/>
      <c r="P52" s="14" t="s">
        <v>9</v>
      </c>
      <c r="Q52" s="17"/>
      <c r="R52" s="3" t="s">
        <v>17</v>
      </c>
      <c r="S52" s="11">
        <v>2961573</v>
      </c>
      <c r="T52" s="17"/>
      <c r="U52" s="17"/>
      <c r="W52" s="14" t="s">
        <v>9</v>
      </c>
      <c r="X52" s="17"/>
      <c r="Y52" s="3" t="s">
        <v>17</v>
      </c>
      <c r="Z52" s="11">
        <v>2728594</v>
      </c>
      <c r="AA52" s="17"/>
      <c r="AB52" s="17"/>
      <c r="AD52" s="14" t="s">
        <v>9</v>
      </c>
      <c r="AE52" s="17"/>
      <c r="AF52" s="3" t="s">
        <v>17</v>
      </c>
      <c r="AG52" s="11">
        <v>2057143</v>
      </c>
      <c r="AH52" s="17"/>
      <c r="AI52" s="17"/>
    </row>
    <row r="53" spans="2:35" ht="15.75" x14ac:dyDescent="0.25">
      <c r="B53" s="44"/>
      <c r="C53" s="45"/>
      <c r="D53" s="42" t="s">
        <v>18</v>
      </c>
      <c r="E53" s="11">
        <v>19105</v>
      </c>
      <c r="F53" s="45"/>
      <c r="G53" s="54"/>
      <c r="H53" s="1"/>
      <c r="I53" s="21"/>
      <c r="J53" s="27"/>
      <c r="K53" s="7" t="s">
        <v>18</v>
      </c>
      <c r="L53" s="11">
        <v>13061</v>
      </c>
      <c r="M53" s="27"/>
      <c r="N53" s="27"/>
      <c r="P53" s="15"/>
      <c r="Q53" s="18"/>
      <c r="R53" s="3" t="s">
        <v>18</v>
      </c>
      <c r="S53" s="11">
        <v>9088</v>
      </c>
      <c r="T53" s="18"/>
      <c r="U53" s="18"/>
      <c r="W53" s="15"/>
      <c r="X53" s="18"/>
      <c r="Y53" s="3" t="s">
        <v>18</v>
      </c>
      <c r="Z53" s="11">
        <v>8369</v>
      </c>
      <c r="AA53" s="18"/>
      <c r="AB53" s="18"/>
      <c r="AD53" s="15"/>
      <c r="AE53" s="18"/>
      <c r="AF53" s="3" t="s">
        <v>18</v>
      </c>
      <c r="AG53" s="11">
        <v>7217</v>
      </c>
      <c r="AH53" s="18"/>
      <c r="AI53" s="18"/>
    </row>
    <row r="54" spans="2:35" ht="15.75" x14ac:dyDescent="0.25">
      <c r="B54" s="44"/>
      <c r="C54" s="45"/>
      <c r="D54" s="42" t="s">
        <v>19</v>
      </c>
      <c r="E54" s="7">
        <v>0</v>
      </c>
      <c r="F54" s="45"/>
      <c r="G54" s="54"/>
      <c r="H54" s="1"/>
      <c r="I54" s="21"/>
      <c r="J54" s="27"/>
      <c r="K54" s="7" t="s">
        <v>19</v>
      </c>
      <c r="L54" s="11">
        <v>4000</v>
      </c>
      <c r="M54" s="27"/>
      <c r="N54" s="27"/>
      <c r="P54" s="15"/>
      <c r="Q54" s="18"/>
      <c r="R54" s="3" t="s">
        <v>19</v>
      </c>
      <c r="S54" s="11">
        <v>241916</v>
      </c>
      <c r="T54" s="18"/>
      <c r="U54" s="18"/>
      <c r="W54" s="15"/>
      <c r="X54" s="18"/>
      <c r="Y54" s="3" t="s">
        <v>19</v>
      </c>
      <c r="Z54" s="11">
        <v>359025</v>
      </c>
      <c r="AA54" s="18"/>
      <c r="AB54" s="18"/>
      <c r="AD54" s="15"/>
      <c r="AE54" s="18"/>
      <c r="AF54" s="3" t="s">
        <v>19</v>
      </c>
      <c r="AG54" s="11">
        <v>172831</v>
      </c>
      <c r="AH54" s="18"/>
      <c r="AI54" s="18"/>
    </row>
    <row r="55" spans="2:35" ht="15.75" x14ac:dyDescent="0.25">
      <c r="B55" s="44"/>
      <c r="C55" s="45"/>
      <c r="D55" s="42" t="s">
        <v>20</v>
      </c>
      <c r="E55" s="11">
        <v>901301</v>
      </c>
      <c r="F55" s="45"/>
      <c r="G55" s="54"/>
      <c r="H55" s="1"/>
      <c r="I55" s="21"/>
      <c r="J55" s="27"/>
      <c r="K55" s="7" t="s">
        <v>20</v>
      </c>
      <c r="L55" s="11">
        <v>1642927</v>
      </c>
      <c r="M55" s="27"/>
      <c r="N55" s="27"/>
      <c r="P55" s="15"/>
      <c r="Q55" s="18"/>
      <c r="R55" s="3" t="s">
        <v>20</v>
      </c>
      <c r="S55" s="11">
        <v>2114009</v>
      </c>
      <c r="T55" s="18"/>
      <c r="U55" s="18"/>
      <c r="W55" s="15"/>
      <c r="X55" s="18"/>
      <c r="Y55" s="3" t="s">
        <v>20</v>
      </c>
      <c r="Z55" s="11">
        <v>3387181</v>
      </c>
      <c r="AA55" s="18"/>
      <c r="AB55" s="18"/>
      <c r="AD55" s="15"/>
      <c r="AE55" s="18"/>
      <c r="AF55" s="3" t="s">
        <v>20</v>
      </c>
      <c r="AG55" s="11">
        <v>5033418</v>
      </c>
      <c r="AH55" s="18"/>
      <c r="AI55" s="18"/>
    </row>
    <row r="56" spans="2:35" ht="15.75" x14ac:dyDescent="0.25">
      <c r="B56" s="46"/>
      <c r="C56" s="47"/>
      <c r="D56" s="42" t="s">
        <v>33</v>
      </c>
      <c r="E56" s="11">
        <v>2289</v>
      </c>
      <c r="F56" s="47"/>
      <c r="G56" s="55"/>
      <c r="H56" s="1"/>
      <c r="I56" s="22"/>
      <c r="J56" s="28"/>
      <c r="K56" s="7" t="s">
        <v>33</v>
      </c>
      <c r="L56" s="11">
        <v>2466</v>
      </c>
      <c r="M56" s="28"/>
      <c r="N56" s="28"/>
      <c r="P56" s="16"/>
      <c r="Q56" s="19"/>
      <c r="R56" s="3" t="s">
        <v>33</v>
      </c>
      <c r="S56" s="11">
        <v>1583</v>
      </c>
      <c r="T56" s="19"/>
      <c r="U56" s="19"/>
      <c r="W56" s="16"/>
      <c r="X56" s="19"/>
      <c r="Y56" s="3" t="s">
        <v>33</v>
      </c>
      <c r="Z56" s="11">
        <v>1897</v>
      </c>
      <c r="AA56" s="19"/>
      <c r="AB56" s="19"/>
      <c r="AD56" s="16"/>
      <c r="AE56" s="19"/>
      <c r="AF56" s="3" t="s">
        <v>33</v>
      </c>
      <c r="AG56" s="11">
        <v>2911</v>
      </c>
      <c r="AH56" s="19"/>
      <c r="AI56" s="19"/>
    </row>
    <row r="57" spans="2:35" ht="15.75" x14ac:dyDescent="0.25">
      <c r="B57" s="48" t="s">
        <v>22</v>
      </c>
      <c r="C57" s="51">
        <v>29797</v>
      </c>
      <c r="D57" s="48" t="s">
        <v>22</v>
      </c>
      <c r="E57" s="43">
        <f>SUM(E52:E56)</f>
        <v>5259210</v>
      </c>
      <c r="F57" s="42">
        <v>100</v>
      </c>
      <c r="G57" s="52">
        <f>C57/E57*F57</f>
        <v>0.56656798264378117</v>
      </c>
      <c r="H57" s="1"/>
      <c r="I57" s="8" t="s">
        <v>22</v>
      </c>
      <c r="J57" s="11">
        <v>38278</v>
      </c>
      <c r="K57" s="8" t="s">
        <v>22</v>
      </c>
      <c r="L57" s="11">
        <f>SUM(L52:L56)</f>
        <v>6205826</v>
      </c>
      <c r="M57" s="7">
        <v>100</v>
      </c>
      <c r="N57" s="33">
        <f>J57/L57*M57</f>
        <v>0.61680749669745816</v>
      </c>
      <c r="P57" s="9" t="s">
        <v>22</v>
      </c>
      <c r="Q57" s="12">
        <v>45120</v>
      </c>
      <c r="R57" s="9" t="s">
        <v>22</v>
      </c>
      <c r="S57" s="12">
        <f>SUM(S52:S56)</f>
        <v>5328169</v>
      </c>
      <c r="T57" s="3">
        <v>100</v>
      </c>
      <c r="U57" s="33">
        <f>Q57/S57*T57</f>
        <v>0.84681998637805966</v>
      </c>
      <c r="W57" s="9" t="s">
        <v>22</v>
      </c>
      <c r="X57" s="12">
        <v>55927</v>
      </c>
      <c r="Y57" s="9" t="s">
        <v>22</v>
      </c>
      <c r="Z57" s="12">
        <f>SUM(Z52:Z56)</f>
        <v>6485066</v>
      </c>
      <c r="AA57" s="3">
        <v>100</v>
      </c>
      <c r="AB57" s="33">
        <f>X57/Z57*AA57</f>
        <v>0.86239677437361473</v>
      </c>
      <c r="AD57" s="9" t="s">
        <v>22</v>
      </c>
      <c r="AE57" s="12">
        <v>69620</v>
      </c>
      <c r="AF57" s="9" t="s">
        <v>22</v>
      </c>
      <c r="AG57" s="12">
        <f>SUM(AG52:AG56)</f>
        <v>7273520</v>
      </c>
      <c r="AH57" s="3">
        <v>100</v>
      </c>
      <c r="AI57" s="33">
        <f>AE57/AG57*AH57</f>
        <v>0.9571706683971446</v>
      </c>
    </row>
    <row r="58" spans="2:35" ht="15.75" x14ac:dyDescent="0.25">
      <c r="B58" s="40" t="s">
        <v>10</v>
      </c>
      <c r="C58" s="41"/>
      <c r="D58" s="42" t="s">
        <v>17</v>
      </c>
      <c r="E58" s="11">
        <v>4345514</v>
      </c>
      <c r="F58" s="41"/>
      <c r="G58" s="53"/>
      <c r="H58" s="1"/>
      <c r="I58" s="20" t="s">
        <v>10</v>
      </c>
      <c r="J58" s="26"/>
      <c r="K58" s="7" t="s">
        <v>17</v>
      </c>
      <c r="L58" s="11">
        <v>4516935</v>
      </c>
      <c r="M58" s="26"/>
      <c r="N58" s="26"/>
      <c r="P58" s="14" t="s">
        <v>10</v>
      </c>
      <c r="Q58" s="17"/>
      <c r="R58" s="3" t="s">
        <v>17</v>
      </c>
      <c r="S58" s="11">
        <v>2846414</v>
      </c>
      <c r="T58" s="17"/>
      <c r="U58" s="17"/>
      <c r="W58" s="14" t="s">
        <v>10</v>
      </c>
      <c r="X58" s="17"/>
      <c r="Y58" s="3" t="s">
        <v>17</v>
      </c>
      <c r="Z58" s="11">
        <v>2710873</v>
      </c>
      <c r="AA58" s="17"/>
      <c r="AB58" s="17"/>
      <c r="AD58" s="14" t="s">
        <v>10</v>
      </c>
      <c r="AE58" s="17"/>
      <c r="AF58" s="3" t="s">
        <v>17</v>
      </c>
      <c r="AG58" s="11">
        <v>2080509</v>
      </c>
      <c r="AH58" s="17"/>
      <c r="AI58" s="17"/>
    </row>
    <row r="59" spans="2:35" ht="15.75" x14ac:dyDescent="0.25">
      <c r="B59" s="44"/>
      <c r="C59" s="45"/>
      <c r="D59" s="42" t="s">
        <v>18</v>
      </c>
      <c r="E59" s="11">
        <v>18789</v>
      </c>
      <c r="F59" s="45"/>
      <c r="G59" s="54"/>
      <c r="H59" s="1"/>
      <c r="I59" s="21"/>
      <c r="J59" s="27"/>
      <c r="K59" s="7" t="s">
        <v>18</v>
      </c>
      <c r="L59" s="11">
        <v>12098</v>
      </c>
      <c r="M59" s="27"/>
      <c r="N59" s="27"/>
      <c r="P59" s="15"/>
      <c r="Q59" s="18"/>
      <c r="R59" s="3" t="s">
        <v>18</v>
      </c>
      <c r="S59" s="11">
        <v>9034</v>
      </c>
      <c r="T59" s="18"/>
      <c r="U59" s="18"/>
      <c r="W59" s="15"/>
      <c r="X59" s="18"/>
      <c r="Y59" s="3" t="s">
        <v>18</v>
      </c>
      <c r="Z59" s="11">
        <v>7962</v>
      </c>
      <c r="AA59" s="18"/>
      <c r="AB59" s="18"/>
      <c r="AD59" s="15"/>
      <c r="AE59" s="18"/>
      <c r="AF59" s="3" t="s">
        <v>18</v>
      </c>
      <c r="AG59" s="11">
        <v>7151</v>
      </c>
      <c r="AH59" s="18"/>
      <c r="AI59" s="18"/>
    </row>
    <row r="60" spans="2:35" ht="15.75" x14ac:dyDescent="0.25">
      <c r="B60" s="44"/>
      <c r="C60" s="45"/>
      <c r="D60" s="42" t="s">
        <v>19</v>
      </c>
      <c r="E60" s="11">
        <v>0</v>
      </c>
      <c r="F60" s="45"/>
      <c r="G60" s="54"/>
      <c r="H60" s="1"/>
      <c r="I60" s="21"/>
      <c r="J60" s="27"/>
      <c r="K60" s="7" t="s">
        <v>19</v>
      </c>
      <c r="L60" s="11">
        <v>8729</v>
      </c>
      <c r="M60" s="27"/>
      <c r="N60" s="27"/>
      <c r="P60" s="15"/>
      <c r="Q60" s="18"/>
      <c r="R60" s="3" t="s">
        <v>19</v>
      </c>
      <c r="S60" s="11">
        <v>240017</v>
      </c>
      <c r="T60" s="18"/>
      <c r="U60" s="18"/>
      <c r="W60" s="15"/>
      <c r="X60" s="18"/>
      <c r="Y60" s="3" t="s">
        <v>19</v>
      </c>
      <c r="Z60" s="11">
        <v>319027</v>
      </c>
      <c r="AA60" s="18"/>
      <c r="AB60" s="18"/>
      <c r="AD60" s="15"/>
      <c r="AE60" s="18"/>
      <c r="AF60" s="3" t="s">
        <v>19</v>
      </c>
      <c r="AG60" s="11">
        <v>166738</v>
      </c>
      <c r="AH60" s="18"/>
      <c r="AI60" s="18"/>
    </row>
    <row r="61" spans="2:35" ht="15.75" x14ac:dyDescent="0.25">
      <c r="B61" s="44"/>
      <c r="C61" s="45"/>
      <c r="D61" s="42" t="s">
        <v>20</v>
      </c>
      <c r="E61" s="11">
        <v>920802</v>
      </c>
      <c r="F61" s="45"/>
      <c r="G61" s="54"/>
      <c r="H61" s="1"/>
      <c r="I61" s="21"/>
      <c r="J61" s="27"/>
      <c r="K61" s="7" t="s">
        <v>20</v>
      </c>
      <c r="L61" s="11">
        <v>1695272</v>
      </c>
      <c r="M61" s="27"/>
      <c r="N61" s="27"/>
      <c r="P61" s="15"/>
      <c r="Q61" s="18"/>
      <c r="R61" s="3" t="s">
        <v>20</v>
      </c>
      <c r="S61" s="11">
        <v>1970918</v>
      </c>
      <c r="T61" s="18"/>
      <c r="U61" s="18"/>
      <c r="W61" s="15"/>
      <c r="X61" s="18"/>
      <c r="Y61" s="3" t="s">
        <v>20</v>
      </c>
      <c r="Z61" s="11">
        <v>3398458</v>
      </c>
      <c r="AA61" s="18"/>
      <c r="AB61" s="18"/>
      <c r="AD61" s="15"/>
      <c r="AE61" s="18"/>
      <c r="AF61" s="3" t="s">
        <v>20</v>
      </c>
      <c r="AG61" s="11">
        <v>5075085</v>
      </c>
      <c r="AH61" s="18"/>
      <c r="AI61" s="18"/>
    </row>
    <row r="62" spans="2:35" ht="15.75" x14ac:dyDescent="0.25">
      <c r="B62" s="46"/>
      <c r="C62" s="47"/>
      <c r="D62" s="42" t="s">
        <v>33</v>
      </c>
      <c r="E62" s="11">
        <v>2357</v>
      </c>
      <c r="F62" s="47"/>
      <c r="G62" s="55"/>
      <c r="H62" s="1"/>
      <c r="I62" s="22"/>
      <c r="J62" s="28"/>
      <c r="K62" s="7" t="s">
        <v>33</v>
      </c>
      <c r="L62" s="11">
        <v>2457</v>
      </c>
      <c r="M62" s="28"/>
      <c r="N62" s="28"/>
      <c r="P62" s="16"/>
      <c r="Q62" s="19"/>
      <c r="R62" s="3" t="s">
        <v>33</v>
      </c>
      <c r="S62" s="11">
        <v>1508</v>
      </c>
      <c r="T62" s="19"/>
      <c r="U62" s="19"/>
      <c r="W62" s="16"/>
      <c r="X62" s="19"/>
      <c r="Y62" s="3" t="s">
        <v>33</v>
      </c>
      <c r="Z62" s="11">
        <v>1828</v>
      </c>
      <c r="AA62" s="19"/>
      <c r="AB62" s="19"/>
      <c r="AD62" s="16"/>
      <c r="AE62" s="19"/>
      <c r="AF62" s="3" t="s">
        <v>33</v>
      </c>
      <c r="AG62" s="11">
        <v>2749</v>
      </c>
      <c r="AH62" s="19"/>
      <c r="AI62" s="19"/>
    </row>
    <row r="63" spans="2:35" ht="15.75" x14ac:dyDescent="0.25">
      <c r="B63" s="48" t="s">
        <v>22</v>
      </c>
      <c r="C63" s="51">
        <v>30985</v>
      </c>
      <c r="D63" s="48" t="s">
        <v>22</v>
      </c>
      <c r="E63" s="43">
        <f>SUM(E58:E62)</f>
        <v>5287462</v>
      </c>
      <c r="F63" s="42">
        <v>100</v>
      </c>
      <c r="G63" s="52">
        <f>C63/E63*F63</f>
        <v>0.58600893963871514</v>
      </c>
      <c r="H63" s="1"/>
      <c r="I63" s="8" t="s">
        <v>22</v>
      </c>
      <c r="J63" s="11">
        <v>38796</v>
      </c>
      <c r="K63" s="8" t="s">
        <v>22</v>
      </c>
      <c r="L63" s="11">
        <f>SUM(L58:L62)</f>
        <v>6235491</v>
      </c>
      <c r="M63" s="7">
        <v>100</v>
      </c>
      <c r="N63" s="33">
        <f>J63/L63*M63</f>
        <v>0.62218035436182972</v>
      </c>
      <c r="P63" s="9" t="s">
        <v>22</v>
      </c>
      <c r="Q63" s="12">
        <v>44123</v>
      </c>
      <c r="R63" s="9" t="s">
        <v>22</v>
      </c>
      <c r="S63" s="12">
        <f>SUM(S58:S62)</f>
        <v>5067891</v>
      </c>
      <c r="T63" s="3">
        <v>100</v>
      </c>
      <c r="U63" s="33">
        <f>Q63/S63*T63</f>
        <v>0.87063829904786816</v>
      </c>
      <c r="W63" s="9" t="s">
        <v>22</v>
      </c>
      <c r="X63" s="12">
        <v>56444</v>
      </c>
      <c r="Y63" s="9" t="s">
        <v>22</v>
      </c>
      <c r="Z63" s="12">
        <f>SUM(Z58:Z62)</f>
        <v>6438148</v>
      </c>
      <c r="AA63" s="3">
        <v>100</v>
      </c>
      <c r="AB63" s="33">
        <f>X63/Z63*AA63</f>
        <v>0.87671175002500723</v>
      </c>
      <c r="AD63" s="9" t="s">
        <v>22</v>
      </c>
      <c r="AE63" s="12">
        <v>70392</v>
      </c>
      <c r="AF63" s="9" t="s">
        <v>22</v>
      </c>
      <c r="AG63" s="12">
        <f>SUM(AG58:AG62)</f>
        <v>7332232</v>
      </c>
      <c r="AH63" s="3">
        <v>100</v>
      </c>
      <c r="AI63" s="33">
        <f>AE63/AG63*AH63</f>
        <v>0.96003508890607947</v>
      </c>
    </row>
    <row r="64" spans="2:35" ht="15.75" x14ac:dyDescent="0.25">
      <c r="B64" s="40" t="s">
        <v>11</v>
      </c>
      <c r="C64" s="41"/>
      <c r="D64" s="42" t="s">
        <v>17</v>
      </c>
      <c r="E64" s="11">
        <v>4379424</v>
      </c>
      <c r="F64" s="41"/>
      <c r="G64" s="53"/>
      <c r="H64" s="1"/>
      <c r="I64" s="20" t="s">
        <v>11</v>
      </c>
      <c r="J64" s="26"/>
      <c r="K64" s="7" t="s">
        <v>17</v>
      </c>
      <c r="L64" s="11">
        <v>4492984</v>
      </c>
      <c r="M64" s="26"/>
      <c r="N64" s="26"/>
      <c r="P64" s="14" t="s">
        <v>11</v>
      </c>
      <c r="Q64" s="17"/>
      <c r="R64" s="3" t="s">
        <v>17</v>
      </c>
      <c r="S64" s="11">
        <v>2804663</v>
      </c>
      <c r="T64" s="17"/>
      <c r="U64" s="17"/>
      <c r="W64" s="14" t="s">
        <v>11</v>
      </c>
      <c r="X64" s="17"/>
      <c r="Y64" s="3" t="s">
        <v>17</v>
      </c>
      <c r="Z64" s="11">
        <v>2697372</v>
      </c>
      <c r="AA64" s="17"/>
      <c r="AB64" s="17"/>
      <c r="AD64" s="14" t="s">
        <v>11</v>
      </c>
      <c r="AE64" s="17"/>
      <c r="AF64" s="3" t="s">
        <v>17</v>
      </c>
      <c r="AG64" s="11">
        <v>2149421</v>
      </c>
      <c r="AH64" s="17"/>
      <c r="AI64" s="17"/>
    </row>
    <row r="65" spans="2:35" ht="15.75" x14ac:dyDescent="0.25">
      <c r="B65" s="44"/>
      <c r="C65" s="45"/>
      <c r="D65" s="42" t="s">
        <v>18</v>
      </c>
      <c r="E65" s="11">
        <v>18014</v>
      </c>
      <c r="F65" s="45"/>
      <c r="G65" s="54"/>
      <c r="H65" s="1"/>
      <c r="I65" s="21"/>
      <c r="J65" s="27"/>
      <c r="K65" s="7" t="s">
        <v>18</v>
      </c>
      <c r="L65" s="11">
        <v>11658</v>
      </c>
      <c r="M65" s="27"/>
      <c r="N65" s="27"/>
      <c r="P65" s="15"/>
      <c r="Q65" s="18"/>
      <c r="R65" s="3" t="s">
        <v>18</v>
      </c>
      <c r="S65" s="11">
        <v>8963</v>
      </c>
      <c r="T65" s="18"/>
      <c r="U65" s="18"/>
      <c r="W65" s="15"/>
      <c r="X65" s="18"/>
      <c r="Y65" s="3" t="s">
        <v>18</v>
      </c>
      <c r="Z65" s="11">
        <v>7940</v>
      </c>
      <c r="AA65" s="18"/>
      <c r="AB65" s="18"/>
      <c r="AD65" s="15"/>
      <c r="AE65" s="18"/>
      <c r="AF65" s="3" t="s">
        <v>18</v>
      </c>
      <c r="AG65" s="11">
        <v>7053</v>
      </c>
      <c r="AH65" s="18"/>
      <c r="AI65" s="18"/>
    </row>
    <row r="66" spans="2:35" ht="15.75" x14ac:dyDescent="0.25">
      <c r="B66" s="44"/>
      <c r="C66" s="45"/>
      <c r="D66" s="42" t="s">
        <v>19</v>
      </c>
      <c r="E66" s="7">
        <v>0</v>
      </c>
      <c r="F66" s="45"/>
      <c r="G66" s="54"/>
      <c r="H66" s="1"/>
      <c r="I66" s="21"/>
      <c r="J66" s="27"/>
      <c r="K66" s="7" t="s">
        <v>19</v>
      </c>
      <c r="L66" s="11">
        <v>10165</v>
      </c>
      <c r="M66" s="27"/>
      <c r="N66" s="27"/>
      <c r="P66" s="15"/>
      <c r="Q66" s="18"/>
      <c r="R66" s="3" t="s">
        <v>19</v>
      </c>
      <c r="S66" s="11">
        <v>237978</v>
      </c>
      <c r="T66" s="18"/>
      <c r="U66" s="18"/>
      <c r="W66" s="15"/>
      <c r="X66" s="18"/>
      <c r="Y66" s="3" t="s">
        <v>19</v>
      </c>
      <c r="Z66" s="11">
        <v>361414</v>
      </c>
      <c r="AA66" s="18"/>
      <c r="AB66" s="18"/>
      <c r="AD66" s="15"/>
      <c r="AE66" s="18"/>
      <c r="AF66" s="3" t="s">
        <v>19</v>
      </c>
      <c r="AG66" s="11">
        <v>160412</v>
      </c>
      <c r="AH66" s="18"/>
      <c r="AI66" s="18"/>
    </row>
    <row r="67" spans="2:35" ht="15.75" x14ac:dyDescent="0.25">
      <c r="B67" s="44"/>
      <c r="C67" s="45"/>
      <c r="D67" s="42" t="s">
        <v>20</v>
      </c>
      <c r="E67" s="11">
        <v>1007172</v>
      </c>
      <c r="F67" s="45"/>
      <c r="G67" s="54"/>
      <c r="H67" s="1"/>
      <c r="I67" s="21"/>
      <c r="J67" s="27"/>
      <c r="K67" s="7" t="s">
        <v>20</v>
      </c>
      <c r="L67" s="11">
        <v>1729714</v>
      </c>
      <c r="M67" s="27"/>
      <c r="N67" s="27"/>
      <c r="P67" s="15"/>
      <c r="Q67" s="18"/>
      <c r="R67" s="3" t="s">
        <v>20</v>
      </c>
      <c r="S67" s="11">
        <v>1969949</v>
      </c>
      <c r="T67" s="18"/>
      <c r="U67" s="18"/>
      <c r="W67" s="15"/>
      <c r="X67" s="18"/>
      <c r="Y67" s="3" t="s">
        <v>20</v>
      </c>
      <c r="Z67" s="11">
        <v>3782246</v>
      </c>
      <c r="AA67" s="18"/>
      <c r="AB67" s="18"/>
      <c r="AD67" s="15"/>
      <c r="AE67" s="18"/>
      <c r="AF67" s="3" t="s">
        <v>20</v>
      </c>
      <c r="AG67" s="11">
        <v>4946256</v>
      </c>
      <c r="AH67" s="18"/>
      <c r="AI67" s="18"/>
    </row>
    <row r="68" spans="2:35" ht="15.75" x14ac:dyDescent="0.25">
      <c r="B68" s="46"/>
      <c r="C68" s="47"/>
      <c r="D68" s="42" t="s">
        <v>33</v>
      </c>
      <c r="E68" s="11">
        <v>2446</v>
      </c>
      <c r="F68" s="47"/>
      <c r="G68" s="55"/>
      <c r="H68" s="1"/>
      <c r="I68" s="22"/>
      <c r="J68" s="28"/>
      <c r="K68" s="7" t="s">
        <v>33</v>
      </c>
      <c r="L68" s="7">
        <v>2.2709999999999999</v>
      </c>
      <c r="M68" s="28"/>
      <c r="N68" s="28"/>
      <c r="P68" s="16"/>
      <c r="Q68" s="19"/>
      <c r="R68" s="3" t="s">
        <v>33</v>
      </c>
      <c r="S68" s="11">
        <v>1644</v>
      </c>
      <c r="T68" s="19"/>
      <c r="U68" s="19"/>
      <c r="W68" s="16"/>
      <c r="X68" s="19"/>
      <c r="Y68" s="3" t="s">
        <v>21</v>
      </c>
      <c r="Z68" s="11">
        <v>2419</v>
      </c>
      <c r="AA68" s="19"/>
      <c r="AB68" s="19"/>
      <c r="AD68" s="16"/>
      <c r="AE68" s="19"/>
      <c r="AF68" s="3" t="s">
        <v>33</v>
      </c>
      <c r="AG68" s="11">
        <v>2630</v>
      </c>
      <c r="AH68" s="19"/>
      <c r="AI68" s="19"/>
    </row>
    <row r="69" spans="2:35" ht="15.75" x14ac:dyDescent="0.25">
      <c r="B69" s="48" t="s">
        <v>22</v>
      </c>
      <c r="C69" s="51">
        <v>31342</v>
      </c>
      <c r="D69" s="48" t="s">
        <v>22</v>
      </c>
      <c r="E69" s="43">
        <f>SUM(E64:E68)</f>
        <v>5407056</v>
      </c>
      <c r="F69" s="42">
        <v>100</v>
      </c>
      <c r="G69" s="52">
        <f>C69/E69*F69</f>
        <v>0.57964999807658735</v>
      </c>
      <c r="H69" s="1"/>
      <c r="I69" s="8" t="s">
        <v>22</v>
      </c>
      <c r="J69" s="11">
        <v>40147</v>
      </c>
      <c r="K69" s="8" t="s">
        <v>22</v>
      </c>
      <c r="L69" s="11">
        <f>SUM(L64:L68)</f>
        <v>6244523.2709999997</v>
      </c>
      <c r="M69" s="7">
        <v>100</v>
      </c>
      <c r="N69" s="33">
        <f>J69/L69*M69</f>
        <v>0.64291537172173674</v>
      </c>
      <c r="P69" s="9" t="s">
        <v>22</v>
      </c>
      <c r="Q69" s="12">
        <v>45193</v>
      </c>
      <c r="R69" s="9" t="s">
        <v>22</v>
      </c>
      <c r="S69" s="12">
        <f>SUM(S64:S68)</f>
        <v>5023197</v>
      </c>
      <c r="T69" s="3">
        <v>100</v>
      </c>
      <c r="U69" s="33">
        <f>Q69/S69*T69</f>
        <v>0.89968599678650862</v>
      </c>
      <c r="W69" s="9" t="s">
        <v>22</v>
      </c>
      <c r="X69" s="12">
        <v>61448</v>
      </c>
      <c r="Y69" s="9" t="s">
        <v>22</v>
      </c>
      <c r="Z69" s="12">
        <f>SUM(Z64:Z68)</f>
        <v>6851391</v>
      </c>
      <c r="AA69" s="3">
        <v>100</v>
      </c>
      <c r="AB69" s="33">
        <f>X69/Z69*AA69</f>
        <v>0.89686897157088241</v>
      </c>
      <c r="AD69" s="9" t="s">
        <v>22</v>
      </c>
      <c r="AE69" s="12">
        <v>72313</v>
      </c>
      <c r="AF69" s="9" t="s">
        <v>22</v>
      </c>
      <c r="AG69" s="12">
        <f>SUM(AG64:AG68)</f>
        <v>7265772</v>
      </c>
      <c r="AH69" s="3">
        <v>100</v>
      </c>
      <c r="AI69" s="33">
        <f>AE69/AG69*AH69</f>
        <v>0.99525556265734738</v>
      </c>
    </row>
    <row r="70" spans="2:35" ht="15.75" x14ac:dyDescent="0.25">
      <c r="B70" s="40" t="s">
        <v>12</v>
      </c>
      <c r="C70" s="41"/>
      <c r="D70" s="42" t="s">
        <v>17</v>
      </c>
      <c r="E70" s="11">
        <v>4384725</v>
      </c>
      <c r="F70" s="41"/>
      <c r="G70" s="53"/>
      <c r="H70" s="1"/>
      <c r="I70" s="20" t="s">
        <v>12</v>
      </c>
      <c r="J70" s="26"/>
      <c r="K70" s="7" t="s">
        <v>17</v>
      </c>
      <c r="L70" s="11">
        <v>4519539</v>
      </c>
      <c r="M70" s="26"/>
      <c r="N70" s="26"/>
      <c r="P70" s="14" t="s">
        <v>12</v>
      </c>
      <c r="Q70" s="17"/>
      <c r="R70" s="3" t="s">
        <v>17</v>
      </c>
      <c r="S70" s="11">
        <v>2747334</v>
      </c>
      <c r="T70" s="17"/>
      <c r="U70" s="17"/>
      <c r="W70" s="14" t="s">
        <v>12</v>
      </c>
      <c r="X70" s="17"/>
      <c r="Y70" s="3" t="s">
        <v>17</v>
      </c>
      <c r="Z70" s="11">
        <v>2723411</v>
      </c>
      <c r="AA70" s="17"/>
      <c r="AB70" s="17"/>
      <c r="AD70" s="14" t="s">
        <v>12</v>
      </c>
      <c r="AE70" s="17"/>
      <c r="AF70" s="3" t="s">
        <v>17</v>
      </c>
      <c r="AG70" s="11">
        <v>2212227</v>
      </c>
      <c r="AH70" s="17"/>
      <c r="AI70" s="17"/>
    </row>
    <row r="71" spans="2:35" ht="15.75" x14ac:dyDescent="0.25">
      <c r="B71" s="44"/>
      <c r="C71" s="45"/>
      <c r="D71" s="42" t="s">
        <v>18</v>
      </c>
      <c r="E71" s="11">
        <v>17020</v>
      </c>
      <c r="F71" s="45"/>
      <c r="G71" s="54"/>
      <c r="H71" s="1"/>
      <c r="I71" s="21"/>
      <c r="J71" s="27"/>
      <c r="K71" s="7" t="s">
        <v>18</v>
      </c>
      <c r="L71" s="11">
        <v>11090</v>
      </c>
      <c r="M71" s="27"/>
      <c r="N71" s="27"/>
      <c r="P71" s="15"/>
      <c r="Q71" s="18"/>
      <c r="R71" s="3" t="s">
        <v>18</v>
      </c>
      <c r="S71" s="11">
        <v>8959</v>
      </c>
      <c r="T71" s="18"/>
      <c r="U71" s="18"/>
      <c r="W71" s="15"/>
      <c r="X71" s="18"/>
      <c r="Y71" s="3" t="s">
        <v>18</v>
      </c>
      <c r="Z71" s="11">
        <v>7885</v>
      </c>
      <c r="AA71" s="18"/>
      <c r="AB71" s="18"/>
      <c r="AD71" s="15"/>
      <c r="AE71" s="18"/>
      <c r="AF71" s="3" t="s">
        <v>18</v>
      </c>
      <c r="AG71" s="11">
        <v>7003</v>
      </c>
      <c r="AH71" s="18"/>
      <c r="AI71" s="18"/>
    </row>
    <row r="72" spans="2:35" ht="15.75" x14ac:dyDescent="0.25">
      <c r="B72" s="44"/>
      <c r="C72" s="45"/>
      <c r="D72" s="42" t="s">
        <v>19</v>
      </c>
      <c r="E72" s="7">
        <v>0</v>
      </c>
      <c r="F72" s="45"/>
      <c r="G72" s="54"/>
      <c r="H72" s="1"/>
      <c r="I72" s="21"/>
      <c r="J72" s="27"/>
      <c r="K72" s="7" t="s">
        <v>19</v>
      </c>
      <c r="L72" s="11">
        <v>180141</v>
      </c>
      <c r="M72" s="27"/>
      <c r="N72" s="27"/>
      <c r="P72" s="15"/>
      <c r="Q72" s="18"/>
      <c r="R72" s="3" t="s">
        <v>19</v>
      </c>
      <c r="S72" s="11">
        <v>203462</v>
      </c>
      <c r="T72" s="18"/>
      <c r="U72" s="18"/>
      <c r="W72" s="15"/>
      <c r="X72" s="18"/>
      <c r="Y72" s="3" t="s">
        <v>19</v>
      </c>
      <c r="Z72" s="11">
        <v>327521</v>
      </c>
      <c r="AA72" s="18"/>
      <c r="AB72" s="18"/>
      <c r="AD72" s="15"/>
      <c r="AE72" s="18"/>
      <c r="AF72" s="3" t="s">
        <v>19</v>
      </c>
      <c r="AG72" s="11">
        <v>154894</v>
      </c>
      <c r="AH72" s="18"/>
      <c r="AI72" s="18"/>
    </row>
    <row r="73" spans="2:35" ht="15.75" x14ac:dyDescent="0.25">
      <c r="B73" s="44"/>
      <c r="C73" s="45"/>
      <c r="D73" s="42" t="s">
        <v>20</v>
      </c>
      <c r="E73" s="11">
        <v>1260486</v>
      </c>
      <c r="F73" s="45"/>
      <c r="G73" s="54"/>
      <c r="H73" s="1"/>
      <c r="I73" s="21"/>
      <c r="J73" s="27"/>
      <c r="K73" s="7" t="s">
        <v>20</v>
      </c>
      <c r="L73" s="11">
        <v>1853519</v>
      </c>
      <c r="M73" s="27"/>
      <c r="N73" s="27"/>
      <c r="P73" s="15"/>
      <c r="Q73" s="18"/>
      <c r="R73" s="3" t="s">
        <v>20</v>
      </c>
      <c r="S73" s="11">
        <v>1985259</v>
      </c>
      <c r="T73" s="18"/>
      <c r="U73" s="18"/>
      <c r="W73" s="15"/>
      <c r="X73" s="18"/>
      <c r="Y73" s="3" t="s">
        <v>20</v>
      </c>
      <c r="Z73" s="11">
        <v>2729</v>
      </c>
      <c r="AA73" s="18"/>
      <c r="AB73" s="18"/>
      <c r="AD73" s="15"/>
      <c r="AE73" s="18"/>
      <c r="AF73" s="3" t="s">
        <v>20</v>
      </c>
      <c r="AG73" s="11">
        <v>4850857</v>
      </c>
      <c r="AH73" s="18"/>
      <c r="AI73" s="18"/>
    </row>
    <row r="74" spans="2:35" ht="15.75" x14ac:dyDescent="0.25">
      <c r="B74" s="46"/>
      <c r="C74" s="47"/>
      <c r="D74" s="42" t="s">
        <v>33</v>
      </c>
      <c r="E74" s="11">
        <v>2492</v>
      </c>
      <c r="F74" s="47"/>
      <c r="G74" s="55"/>
      <c r="H74" s="1"/>
      <c r="I74" s="22"/>
      <c r="J74" s="28"/>
      <c r="K74" s="7" t="s">
        <v>33</v>
      </c>
      <c r="L74" s="11">
        <v>2255</v>
      </c>
      <c r="M74" s="28"/>
      <c r="N74" s="28"/>
      <c r="P74" s="16"/>
      <c r="Q74" s="19"/>
      <c r="R74" s="3" t="s">
        <v>33</v>
      </c>
      <c r="S74" s="11">
        <v>1529</v>
      </c>
      <c r="T74" s="19"/>
      <c r="U74" s="19"/>
      <c r="W74" s="16"/>
      <c r="X74" s="19"/>
      <c r="Y74" s="3" t="s">
        <v>33</v>
      </c>
      <c r="Z74" s="11">
        <v>4117969</v>
      </c>
      <c r="AA74" s="19"/>
      <c r="AB74" s="19"/>
      <c r="AD74" s="16"/>
      <c r="AE74" s="19"/>
      <c r="AF74" s="3" t="s">
        <v>33</v>
      </c>
      <c r="AG74" s="11">
        <v>2508</v>
      </c>
      <c r="AH74" s="19"/>
      <c r="AI74" s="19"/>
    </row>
    <row r="75" spans="2:35" ht="15.75" x14ac:dyDescent="0.25">
      <c r="B75" s="48" t="s">
        <v>22</v>
      </c>
      <c r="C75" s="51">
        <v>33252</v>
      </c>
      <c r="D75" s="48" t="s">
        <v>22</v>
      </c>
      <c r="E75" s="43">
        <f>SUM(E70:E74)</f>
        <v>5664723</v>
      </c>
      <c r="F75" s="42">
        <v>100</v>
      </c>
      <c r="G75" s="52">
        <f>C75/E75*F75</f>
        <v>0.58700134146012073</v>
      </c>
      <c r="H75" s="1"/>
      <c r="I75" s="8" t="s">
        <v>22</v>
      </c>
      <c r="J75" s="11">
        <v>42925</v>
      </c>
      <c r="K75" s="8" t="s">
        <v>22</v>
      </c>
      <c r="L75" s="11">
        <f>SUM(L70:L74)</f>
        <v>6566544</v>
      </c>
      <c r="M75" s="7">
        <v>100</v>
      </c>
      <c r="N75" s="33">
        <f>J75/L75*M75</f>
        <v>0.65369241415271107</v>
      </c>
      <c r="P75" s="9" t="s">
        <v>22</v>
      </c>
      <c r="Q75" s="12">
        <v>44115</v>
      </c>
      <c r="R75" s="9" t="s">
        <v>22</v>
      </c>
      <c r="S75" s="12">
        <f>SUM(S70:S74)</f>
        <v>4946543</v>
      </c>
      <c r="T75" s="3">
        <v>100</v>
      </c>
      <c r="U75" s="33">
        <f>Q75/S75*T75</f>
        <v>0.89183496433772025</v>
      </c>
      <c r="W75" s="9" t="s">
        <v>22</v>
      </c>
      <c r="X75" s="12">
        <v>64487</v>
      </c>
      <c r="Y75" s="9" t="s">
        <v>22</v>
      </c>
      <c r="Z75" s="12">
        <f>SUM(Z70:Z74)</f>
        <v>7179515</v>
      </c>
      <c r="AA75" s="3">
        <v>100</v>
      </c>
      <c r="AB75" s="33">
        <f>X75/Z75*AA75</f>
        <v>0.89820830515710326</v>
      </c>
      <c r="AD75" s="9" t="s">
        <v>22</v>
      </c>
      <c r="AE75" s="12">
        <v>72056</v>
      </c>
      <c r="AF75" s="9" t="s">
        <v>22</v>
      </c>
      <c r="AG75" s="12">
        <f>SUM(AG70:AG74)</f>
        <v>7227489</v>
      </c>
      <c r="AH75" s="3">
        <v>100</v>
      </c>
      <c r="AI75" s="33">
        <f>AE75/AG75*AH75</f>
        <v>0.99697142396204275</v>
      </c>
    </row>
    <row r="81" spans="2:4" x14ac:dyDescent="0.25">
      <c r="B81" s="2"/>
      <c r="D81" s="2"/>
    </row>
  </sheetData>
  <mergeCells count="240">
    <mergeCell ref="B16:B20"/>
    <mergeCell ref="C16:C20"/>
    <mergeCell ref="F16:F20"/>
    <mergeCell ref="G16:G20"/>
    <mergeCell ref="C22:C26"/>
    <mergeCell ref="B22:B26"/>
    <mergeCell ref="F22:F26"/>
    <mergeCell ref="G22:G26"/>
    <mergeCell ref="B4:B8"/>
    <mergeCell ref="C4:C8"/>
    <mergeCell ref="F4:F8"/>
    <mergeCell ref="G4:G8"/>
    <mergeCell ref="C10:C14"/>
    <mergeCell ref="F10:F14"/>
    <mergeCell ref="G10:G14"/>
    <mergeCell ref="B10:B14"/>
    <mergeCell ref="B40:B44"/>
    <mergeCell ref="C40:C44"/>
    <mergeCell ref="F40:F44"/>
    <mergeCell ref="G40:G44"/>
    <mergeCell ref="B46:B50"/>
    <mergeCell ref="F46:F50"/>
    <mergeCell ref="G46:G50"/>
    <mergeCell ref="C46:C50"/>
    <mergeCell ref="C28:C32"/>
    <mergeCell ref="B28:B32"/>
    <mergeCell ref="F28:F32"/>
    <mergeCell ref="G28:G32"/>
    <mergeCell ref="B34:B38"/>
    <mergeCell ref="C34:C38"/>
    <mergeCell ref="F34:F38"/>
    <mergeCell ref="G34:G38"/>
    <mergeCell ref="G64:G68"/>
    <mergeCell ref="F64:F68"/>
    <mergeCell ref="C64:C68"/>
    <mergeCell ref="B64:B68"/>
    <mergeCell ref="B70:B74"/>
    <mergeCell ref="F70:F74"/>
    <mergeCell ref="G70:G74"/>
    <mergeCell ref="C70:C74"/>
    <mergeCell ref="B52:B56"/>
    <mergeCell ref="C52:C56"/>
    <mergeCell ref="F52:F56"/>
    <mergeCell ref="G52:G56"/>
    <mergeCell ref="C58:C62"/>
    <mergeCell ref="B58:B62"/>
    <mergeCell ref="F58:F62"/>
    <mergeCell ref="G58:G62"/>
    <mergeCell ref="I16:I20"/>
    <mergeCell ref="J16:J20"/>
    <mergeCell ref="M16:M20"/>
    <mergeCell ref="N16:N20"/>
    <mergeCell ref="I22:I26"/>
    <mergeCell ref="J22:J26"/>
    <mergeCell ref="M22:M26"/>
    <mergeCell ref="N22:N26"/>
    <mergeCell ref="I4:I8"/>
    <mergeCell ref="J4:J8"/>
    <mergeCell ref="M4:M8"/>
    <mergeCell ref="N4:N8"/>
    <mergeCell ref="I10:I14"/>
    <mergeCell ref="J10:J14"/>
    <mergeCell ref="M10:M14"/>
    <mergeCell ref="N10:N14"/>
    <mergeCell ref="I40:I44"/>
    <mergeCell ref="J40:J44"/>
    <mergeCell ref="M40:M44"/>
    <mergeCell ref="N40:N44"/>
    <mergeCell ref="I46:I50"/>
    <mergeCell ref="J46:J50"/>
    <mergeCell ref="M46:M50"/>
    <mergeCell ref="N46:N50"/>
    <mergeCell ref="I28:I32"/>
    <mergeCell ref="J28:J32"/>
    <mergeCell ref="M28:M32"/>
    <mergeCell ref="N28:N32"/>
    <mergeCell ref="I34:I38"/>
    <mergeCell ref="J34:J38"/>
    <mergeCell ref="M34:M38"/>
    <mergeCell ref="N34:N38"/>
    <mergeCell ref="I64:I68"/>
    <mergeCell ref="J64:J68"/>
    <mergeCell ref="M64:M68"/>
    <mergeCell ref="N64:N68"/>
    <mergeCell ref="I70:I74"/>
    <mergeCell ref="J70:J74"/>
    <mergeCell ref="M70:M74"/>
    <mergeCell ref="N70:N74"/>
    <mergeCell ref="I52:I56"/>
    <mergeCell ref="J52:J56"/>
    <mergeCell ref="M52:M56"/>
    <mergeCell ref="N52:N56"/>
    <mergeCell ref="I58:I62"/>
    <mergeCell ref="J58:J62"/>
    <mergeCell ref="M58:M62"/>
    <mergeCell ref="N58:N62"/>
    <mergeCell ref="P16:P20"/>
    <mergeCell ref="Q16:Q20"/>
    <mergeCell ref="T16:T20"/>
    <mergeCell ref="U16:U20"/>
    <mergeCell ref="P22:P26"/>
    <mergeCell ref="Q22:Q26"/>
    <mergeCell ref="T22:T26"/>
    <mergeCell ref="U22:U26"/>
    <mergeCell ref="P4:P8"/>
    <mergeCell ref="Q4:Q8"/>
    <mergeCell ref="T4:T8"/>
    <mergeCell ref="U4:U8"/>
    <mergeCell ref="P10:P14"/>
    <mergeCell ref="Q10:Q14"/>
    <mergeCell ref="T10:T14"/>
    <mergeCell ref="U10:U14"/>
    <mergeCell ref="P40:P44"/>
    <mergeCell ref="Q40:Q44"/>
    <mergeCell ref="T40:T44"/>
    <mergeCell ref="U40:U44"/>
    <mergeCell ref="P46:P50"/>
    <mergeCell ref="Q46:Q50"/>
    <mergeCell ref="T46:T50"/>
    <mergeCell ref="U46:U50"/>
    <mergeCell ref="P28:P32"/>
    <mergeCell ref="Q28:Q32"/>
    <mergeCell ref="T28:T32"/>
    <mergeCell ref="U28:U32"/>
    <mergeCell ref="P34:P38"/>
    <mergeCell ref="Q34:Q38"/>
    <mergeCell ref="T34:T38"/>
    <mergeCell ref="U34:U38"/>
    <mergeCell ref="P64:P68"/>
    <mergeCell ref="Q64:Q68"/>
    <mergeCell ref="T64:T68"/>
    <mergeCell ref="U64:U68"/>
    <mergeCell ref="P70:P74"/>
    <mergeCell ref="Q70:Q74"/>
    <mergeCell ref="T70:T74"/>
    <mergeCell ref="U70:U74"/>
    <mergeCell ref="P52:P56"/>
    <mergeCell ref="Q52:Q56"/>
    <mergeCell ref="T52:T56"/>
    <mergeCell ref="U52:U56"/>
    <mergeCell ref="P58:P62"/>
    <mergeCell ref="Q58:Q62"/>
    <mergeCell ref="T58:T62"/>
    <mergeCell ref="U58:U62"/>
    <mergeCell ref="W16:W20"/>
    <mergeCell ref="X16:X20"/>
    <mergeCell ref="AA16:AA20"/>
    <mergeCell ref="AB16:AB20"/>
    <mergeCell ref="W22:W26"/>
    <mergeCell ref="X22:X26"/>
    <mergeCell ref="AA22:AA26"/>
    <mergeCell ref="AB22:AB26"/>
    <mergeCell ref="W4:W8"/>
    <mergeCell ref="X4:X8"/>
    <mergeCell ref="AA4:AA8"/>
    <mergeCell ref="AB4:AB8"/>
    <mergeCell ref="W10:W14"/>
    <mergeCell ref="X10:X14"/>
    <mergeCell ref="AA10:AA14"/>
    <mergeCell ref="AB10:AB14"/>
    <mergeCell ref="W40:W44"/>
    <mergeCell ref="X40:X44"/>
    <mergeCell ref="AA40:AA44"/>
    <mergeCell ref="AB40:AB44"/>
    <mergeCell ref="W46:W50"/>
    <mergeCell ref="X46:X50"/>
    <mergeCell ref="AA46:AA50"/>
    <mergeCell ref="AB46:AB50"/>
    <mergeCell ref="W28:W32"/>
    <mergeCell ref="X28:X32"/>
    <mergeCell ref="AA28:AA32"/>
    <mergeCell ref="AB28:AB32"/>
    <mergeCell ref="W34:W38"/>
    <mergeCell ref="X34:X38"/>
    <mergeCell ref="AA34:AA38"/>
    <mergeCell ref="AB34:AB38"/>
    <mergeCell ref="W64:W68"/>
    <mergeCell ref="X64:X68"/>
    <mergeCell ref="AA64:AA68"/>
    <mergeCell ref="AB64:AB68"/>
    <mergeCell ref="W70:W74"/>
    <mergeCell ref="X70:X74"/>
    <mergeCell ref="AA70:AA74"/>
    <mergeCell ref="AB70:AB74"/>
    <mergeCell ref="W52:W56"/>
    <mergeCell ref="X52:X56"/>
    <mergeCell ref="AA52:AA56"/>
    <mergeCell ref="AB52:AB56"/>
    <mergeCell ref="W58:W62"/>
    <mergeCell ref="X58:X62"/>
    <mergeCell ref="AA58:AA62"/>
    <mergeCell ref="AB58:AB62"/>
    <mergeCell ref="AD16:AD20"/>
    <mergeCell ref="AE16:AE20"/>
    <mergeCell ref="AH16:AH20"/>
    <mergeCell ref="AI16:AI20"/>
    <mergeCell ref="AD22:AD26"/>
    <mergeCell ref="AE22:AE26"/>
    <mergeCell ref="AH22:AH26"/>
    <mergeCell ref="AI22:AI26"/>
    <mergeCell ref="AD4:AD8"/>
    <mergeCell ref="AE4:AE8"/>
    <mergeCell ref="AH4:AH8"/>
    <mergeCell ref="AI4:AI8"/>
    <mergeCell ref="AD10:AD14"/>
    <mergeCell ref="AE10:AE14"/>
    <mergeCell ref="AH10:AH14"/>
    <mergeCell ref="AI10:AI14"/>
    <mergeCell ref="AD40:AD44"/>
    <mergeCell ref="AE40:AE44"/>
    <mergeCell ref="AH40:AH44"/>
    <mergeCell ref="AI40:AI44"/>
    <mergeCell ref="AD46:AD50"/>
    <mergeCell ref="AE46:AE50"/>
    <mergeCell ref="AH46:AH50"/>
    <mergeCell ref="AI46:AI50"/>
    <mergeCell ref="AD28:AD32"/>
    <mergeCell ref="AE28:AE32"/>
    <mergeCell ref="AH28:AH32"/>
    <mergeCell ref="AI28:AI32"/>
    <mergeCell ref="AD34:AD38"/>
    <mergeCell ref="AE34:AE38"/>
    <mergeCell ref="AH34:AH38"/>
    <mergeCell ref="AI34:AI38"/>
    <mergeCell ref="AD64:AD68"/>
    <mergeCell ref="AE64:AE68"/>
    <mergeCell ref="AH64:AH68"/>
    <mergeCell ref="AI64:AI68"/>
    <mergeCell ref="AD70:AD74"/>
    <mergeCell ref="AE70:AE74"/>
    <mergeCell ref="AH70:AH74"/>
    <mergeCell ref="AI70:AI74"/>
    <mergeCell ref="AD52:AD56"/>
    <mergeCell ref="AE52:AE56"/>
    <mergeCell ref="AH52:AH56"/>
    <mergeCell ref="AI52:AI56"/>
    <mergeCell ref="AD58:AD62"/>
    <mergeCell ref="AE58:AE62"/>
    <mergeCell ref="AH58:AH62"/>
    <mergeCell ref="AI58:AI6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EF200-D334-4087-82AA-3F5705A9244A}">
  <dimension ref="B2:O31"/>
  <sheetViews>
    <sheetView topLeftCell="B1" workbookViewId="0">
      <selection activeCell="O4" sqref="O4:O15"/>
    </sheetView>
  </sheetViews>
  <sheetFormatPr defaultRowHeight="15.75" x14ac:dyDescent="0.25"/>
  <cols>
    <col min="1" max="1" width="9.140625" style="1"/>
    <col min="2" max="2" width="12.7109375" style="1" customWidth="1"/>
    <col min="3" max="3" width="20.85546875" style="1" customWidth="1"/>
    <col min="4" max="4" width="9.140625" style="1"/>
    <col min="5" max="5" width="10.85546875" style="1" customWidth="1"/>
    <col min="6" max="6" width="16.140625" style="1" customWidth="1"/>
    <col min="7" max="7" width="12.28515625" style="1" customWidth="1"/>
    <col min="8" max="8" width="15.42578125" style="1" customWidth="1"/>
    <col min="9" max="9" width="16.140625" style="1" customWidth="1"/>
    <col min="10" max="10" width="9.140625" style="1"/>
    <col min="11" max="11" width="13.85546875" style="1" customWidth="1"/>
    <col min="12" max="12" width="12.7109375" style="1" customWidth="1"/>
    <col min="13" max="13" width="9.140625" style="1"/>
    <col min="14" max="14" width="14.7109375" style="1" customWidth="1"/>
    <col min="15" max="15" width="15.140625" style="1" customWidth="1"/>
    <col min="16" max="16384" width="9.140625" style="1"/>
  </cols>
  <sheetData>
    <row r="2" spans="2:15" x14ac:dyDescent="0.25">
      <c r="B2" s="10">
        <v>2018</v>
      </c>
      <c r="E2" s="10">
        <v>2019</v>
      </c>
      <c r="H2" s="10">
        <v>2020</v>
      </c>
      <c r="K2" s="10">
        <v>2021</v>
      </c>
      <c r="N2" s="10">
        <v>2022</v>
      </c>
    </row>
    <row r="3" spans="2:15" x14ac:dyDescent="0.25">
      <c r="B3" s="5" t="s">
        <v>0</v>
      </c>
      <c r="C3" s="7" t="s">
        <v>24</v>
      </c>
      <c r="E3" s="5" t="s">
        <v>0</v>
      </c>
      <c r="F3" s="7" t="s">
        <v>24</v>
      </c>
      <c r="H3" s="5" t="s">
        <v>0</v>
      </c>
      <c r="I3" s="7" t="s">
        <v>24</v>
      </c>
      <c r="K3" s="5" t="s">
        <v>0</v>
      </c>
      <c r="L3" s="7" t="s">
        <v>24</v>
      </c>
      <c r="N3" s="5" t="s">
        <v>0</v>
      </c>
      <c r="O3" s="7" t="s">
        <v>24</v>
      </c>
    </row>
    <row r="4" spans="2:15" x14ac:dyDescent="0.25">
      <c r="B4" s="7" t="s">
        <v>1</v>
      </c>
      <c r="C4" s="11">
        <v>1534</v>
      </c>
      <c r="E4" s="7" t="s">
        <v>1</v>
      </c>
      <c r="F4" s="11">
        <v>807</v>
      </c>
      <c r="H4" s="7" t="s">
        <v>1</v>
      </c>
      <c r="I4" s="11">
        <v>3776</v>
      </c>
      <c r="K4" s="7" t="s">
        <v>1</v>
      </c>
      <c r="L4" s="11">
        <v>23616</v>
      </c>
      <c r="N4" s="7" t="s">
        <v>1</v>
      </c>
      <c r="O4" s="11">
        <v>33667</v>
      </c>
    </row>
    <row r="5" spans="2:15" x14ac:dyDescent="0.25">
      <c r="B5" s="7" t="s">
        <v>2</v>
      </c>
      <c r="C5" s="11">
        <v>6240</v>
      </c>
      <c r="E5" s="7" t="s">
        <v>2</v>
      </c>
      <c r="F5" s="11">
        <v>3602</v>
      </c>
      <c r="H5" s="7" t="s">
        <v>2</v>
      </c>
      <c r="I5" s="11">
        <v>10243</v>
      </c>
      <c r="K5" s="7" t="s">
        <v>2</v>
      </c>
      <c r="L5" s="11">
        <v>63706</v>
      </c>
      <c r="N5" s="7" t="s">
        <v>2</v>
      </c>
      <c r="O5" s="11">
        <v>48496</v>
      </c>
    </row>
    <row r="6" spans="2:15" x14ac:dyDescent="0.25">
      <c r="B6" s="7" t="s">
        <v>3</v>
      </c>
      <c r="C6" s="11">
        <v>11258</v>
      </c>
      <c r="E6" s="7" t="s">
        <v>3</v>
      </c>
      <c r="F6" s="11">
        <v>8865</v>
      </c>
      <c r="H6" s="7" t="s">
        <v>3</v>
      </c>
      <c r="I6" s="11">
        <v>16166</v>
      </c>
      <c r="K6" s="7" t="s">
        <v>3</v>
      </c>
      <c r="L6" s="11">
        <v>103868</v>
      </c>
      <c r="N6" s="7" t="s">
        <v>3</v>
      </c>
      <c r="O6" s="11">
        <v>69804</v>
      </c>
    </row>
    <row r="7" spans="2:15" x14ac:dyDescent="0.25">
      <c r="B7" s="7" t="s">
        <v>4</v>
      </c>
      <c r="C7" s="11">
        <v>14304</v>
      </c>
      <c r="E7" s="7" t="s">
        <v>4</v>
      </c>
      <c r="F7" s="11">
        <v>11131</v>
      </c>
      <c r="H7" s="7" t="s">
        <v>4</v>
      </c>
      <c r="I7" s="11">
        <v>20239</v>
      </c>
      <c r="K7" s="7" t="s">
        <v>4</v>
      </c>
      <c r="L7" s="11">
        <v>145297</v>
      </c>
      <c r="N7" s="7" t="s">
        <v>4</v>
      </c>
      <c r="O7" s="11">
        <v>91694</v>
      </c>
    </row>
    <row r="8" spans="2:15" x14ac:dyDescent="0.25">
      <c r="B8" s="7" t="s">
        <v>5</v>
      </c>
      <c r="C8" s="11">
        <v>18843</v>
      </c>
      <c r="E8" s="7" t="s">
        <v>5</v>
      </c>
      <c r="F8" s="11">
        <v>13433</v>
      </c>
      <c r="H8" s="7" t="s">
        <v>5</v>
      </c>
      <c r="I8" s="11">
        <v>23541</v>
      </c>
      <c r="K8" s="7" t="s">
        <v>5</v>
      </c>
      <c r="L8" s="11">
        <v>186749</v>
      </c>
      <c r="N8" s="7" t="s">
        <v>5</v>
      </c>
      <c r="O8" s="11">
        <v>113865</v>
      </c>
    </row>
    <row r="9" spans="2:15" x14ac:dyDescent="0.25">
      <c r="B9" s="7" t="s">
        <v>6</v>
      </c>
      <c r="C9" s="11">
        <v>24397</v>
      </c>
      <c r="E9" s="7" t="s">
        <v>6</v>
      </c>
      <c r="F9" s="11">
        <v>16766</v>
      </c>
      <c r="H9" s="7" t="s">
        <v>6</v>
      </c>
      <c r="I9" s="11">
        <v>29381</v>
      </c>
      <c r="K9" s="7" t="s">
        <v>6</v>
      </c>
      <c r="L9" s="11">
        <v>228262</v>
      </c>
      <c r="N9" s="7" t="s">
        <v>6</v>
      </c>
      <c r="O9" s="11">
        <v>132624</v>
      </c>
    </row>
    <row r="10" spans="2:15" x14ac:dyDescent="0.25">
      <c r="B10" s="7" t="s">
        <v>7</v>
      </c>
      <c r="C10" s="11">
        <v>27438</v>
      </c>
      <c r="E10" s="7" t="s">
        <v>7</v>
      </c>
      <c r="F10" s="11">
        <v>21289</v>
      </c>
      <c r="H10" s="7" t="s">
        <v>7</v>
      </c>
      <c r="I10" s="11">
        <v>38541</v>
      </c>
      <c r="K10" s="7" t="s">
        <v>7</v>
      </c>
      <c r="L10" s="11">
        <v>270573</v>
      </c>
      <c r="N10" s="7" t="s">
        <v>7</v>
      </c>
      <c r="O10" s="11">
        <v>152148</v>
      </c>
    </row>
    <row r="11" spans="2:15" x14ac:dyDescent="0.25">
      <c r="B11" s="7" t="s">
        <v>8</v>
      </c>
      <c r="C11" s="11">
        <v>30772</v>
      </c>
      <c r="E11" s="7" t="s">
        <v>8</v>
      </c>
      <c r="F11" s="11">
        <v>25561</v>
      </c>
      <c r="H11" s="7" t="s">
        <v>8</v>
      </c>
      <c r="I11" s="12">
        <v>49505</v>
      </c>
      <c r="K11" s="7" t="s">
        <v>8</v>
      </c>
      <c r="L11" s="11">
        <v>314384</v>
      </c>
      <c r="N11" s="7" t="s">
        <v>8</v>
      </c>
      <c r="O11" s="11">
        <v>172096</v>
      </c>
    </row>
    <row r="12" spans="2:15" x14ac:dyDescent="0.25">
      <c r="B12" s="7" t="s">
        <v>9</v>
      </c>
      <c r="C12" s="11">
        <v>36109</v>
      </c>
      <c r="E12" s="7" t="s">
        <v>9</v>
      </c>
      <c r="F12" s="11">
        <v>30343</v>
      </c>
      <c r="H12" s="7" t="s">
        <v>9</v>
      </c>
      <c r="I12" s="11">
        <v>63599</v>
      </c>
      <c r="K12" s="7" t="s">
        <v>9</v>
      </c>
      <c r="L12" s="11">
        <v>342989</v>
      </c>
      <c r="N12" s="7" t="s">
        <v>9</v>
      </c>
      <c r="O12" s="11">
        <v>195551</v>
      </c>
    </row>
    <row r="13" spans="2:15" x14ac:dyDescent="0.25">
      <c r="B13" s="7" t="s">
        <v>10</v>
      </c>
      <c r="C13" s="11">
        <v>38879</v>
      </c>
      <c r="E13" s="7" t="s">
        <v>10</v>
      </c>
      <c r="F13" s="11">
        <v>35828</v>
      </c>
      <c r="H13" s="7" t="s">
        <v>10</v>
      </c>
      <c r="I13" s="11">
        <v>79479</v>
      </c>
      <c r="K13" s="7" t="s">
        <v>10</v>
      </c>
      <c r="L13" s="11">
        <v>376446</v>
      </c>
      <c r="N13" s="7" t="s">
        <v>10</v>
      </c>
      <c r="O13" s="11">
        <v>220112</v>
      </c>
    </row>
    <row r="14" spans="2:15" x14ac:dyDescent="0.25">
      <c r="B14" s="7" t="s">
        <v>11</v>
      </c>
      <c r="C14" s="11">
        <v>40477</v>
      </c>
      <c r="E14" s="7" t="s">
        <v>11</v>
      </c>
      <c r="F14" s="11">
        <v>41475</v>
      </c>
      <c r="H14" s="7" t="s">
        <v>11</v>
      </c>
      <c r="I14" s="11">
        <v>98569</v>
      </c>
      <c r="K14" s="7" t="s">
        <v>11</v>
      </c>
      <c r="L14" s="11">
        <v>442275</v>
      </c>
      <c r="N14" s="7" t="s">
        <v>11</v>
      </c>
      <c r="O14" s="11">
        <v>245891</v>
      </c>
    </row>
    <row r="15" spans="2:15" x14ac:dyDescent="0.25">
      <c r="B15" s="7" t="s">
        <v>12</v>
      </c>
      <c r="C15" s="11">
        <v>45442</v>
      </c>
      <c r="E15" s="7" t="s">
        <v>12</v>
      </c>
      <c r="F15" s="11">
        <v>49641</v>
      </c>
      <c r="H15" s="7" t="s">
        <v>12</v>
      </c>
      <c r="I15" s="11">
        <v>131727</v>
      </c>
      <c r="K15" s="7" t="s">
        <v>12</v>
      </c>
      <c r="L15" s="11">
        <v>554586</v>
      </c>
      <c r="N15" s="7" t="s">
        <v>12</v>
      </c>
      <c r="O15" s="11">
        <v>232283</v>
      </c>
    </row>
    <row r="18" spans="7:12" x14ac:dyDescent="0.25">
      <c r="G18" s="23" t="s">
        <v>23</v>
      </c>
      <c r="H18" s="23" t="s">
        <v>25</v>
      </c>
      <c r="I18" s="23"/>
      <c r="J18" s="23"/>
      <c r="K18" s="23"/>
      <c r="L18" s="23"/>
    </row>
    <row r="19" spans="7:12" x14ac:dyDescent="0.25">
      <c r="G19" s="23"/>
      <c r="H19" s="7">
        <v>2018</v>
      </c>
      <c r="I19" s="7">
        <v>2019</v>
      </c>
      <c r="J19" s="7">
        <v>2020</v>
      </c>
      <c r="K19" s="7">
        <v>2021</v>
      </c>
      <c r="L19" s="7">
        <v>2022</v>
      </c>
    </row>
    <row r="20" spans="7:12" x14ac:dyDescent="0.25">
      <c r="G20" s="7" t="s">
        <v>1</v>
      </c>
      <c r="H20" s="11">
        <v>1534</v>
      </c>
      <c r="I20" s="7"/>
      <c r="J20" s="7"/>
      <c r="K20" s="7"/>
      <c r="L20" s="7"/>
    </row>
    <row r="21" spans="7:12" x14ac:dyDescent="0.25">
      <c r="G21" s="7" t="s">
        <v>2</v>
      </c>
      <c r="H21" s="7"/>
      <c r="I21" s="7"/>
      <c r="J21" s="7"/>
      <c r="K21" s="7"/>
      <c r="L21" s="7"/>
    </row>
    <row r="22" spans="7:12" x14ac:dyDescent="0.25">
      <c r="G22" s="7" t="s">
        <v>3</v>
      </c>
      <c r="H22" s="7"/>
      <c r="I22" s="7"/>
      <c r="J22" s="7"/>
      <c r="K22" s="7"/>
      <c r="L22" s="7"/>
    </row>
    <row r="23" spans="7:12" x14ac:dyDescent="0.25">
      <c r="G23" s="7" t="s">
        <v>4</v>
      </c>
      <c r="H23" s="7"/>
      <c r="I23" s="7"/>
      <c r="J23" s="7"/>
      <c r="K23" s="7"/>
      <c r="L23" s="7"/>
    </row>
    <row r="24" spans="7:12" x14ac:dyDescent="0.25">
      <c r="G24" s="7" t="s">
        <v>5</v>
      </c>
      <c r="H24" s="7"/>
      <c r="I24" s="7"/>
      <c r="J24" s="7"/>
      <c r="K24" s="7"/>
      <c r="L24" s="7"/>
    </row>
    <row r="25" spans="7:12" x14ac:dyDescent="0.25">
      <c r="G25" s="7" t="s">
        <v>6</v>
      </c>
      <c r="H25" s="7"/>
      <c r="I25" s="7"/>
      <c r="J25" s="7"/>
      <c r="K25" s="7"/>
      <c r="L25" s="7"/>
    </row>
    <row r="26" spans="7:12" x14ac:dyDescent="0.25">
      <c r="G26" s="7" t="s">
        <v>7</v>
      </c>
      <c r="H26" s="7"/>
      <c r="I26" s="7"/>
      <c r="J26" s="7"/>
      <c r="K26" s="7"/>
      <c r="L26" s="7"/>
    </row>
    <row r="27" spans="7:12" x14ac:dyDescent="0.25">
      <c r="G27" s="7" t="s">
        <v>8</v>
      </c>
      <c r="H27" s="7"/>
      <c r="I27" s="7"/>
      <c r="J27" s="7"/>
      <c r="K27" s="7"/>
      <c r="L27" s="7"/>
    </row>
    <row r="28" spans="7:12" x14ac:dyDescent="0.25">
      <c r="G28" s="7" t="s">
        <v>9</v>
      </c>
      <c r="H28" s="7"/>
      <c r="I28" s="7"/>
      <c r="J28" s="7"/>
      <c r="K28" s="7"/>
      <c r="L28" s="7"/>
    </row>
    <row r="29" spans="7:12" x14ac:dyDescent="0.25">
      <c r="G29" s="7" t="s">
        <v>10</v>
      </c>
      <c r="H29" s="7"/>
      <c r="I29" s="7"/>
      <c r="J29" s="7"/>
      <c r="K29" s="7"/>
      <c r="L29" s="7"/>
    </row>
    <row r="30" spans="7:12" x14ac:dyDescent="0.25">
      <c r="G30" s="7" t="s">
        <v>11</v>
      </c>
      <c r="H30" s="7"/>
      <c r="I30" s="7"/>
      <c r="J30" s="7"/>
      <c r="K30" s="7"/>
      <c r="L30" s="7"/>
    </row>
    <row r="31" spans="7:12" x14ac:dyDescent="0.25">
      <c r="G31" s="7" t="s">
        <v>12</v>
      </c>
      <c r="H31" s="7"/>
      <c r="I31" s="7"/>
      <c r="J31" s="7"/>
      <c r="K31" s="7"/>
      <c r="L31" s="7"/>
    </row>
  </sheetData>
  <mergeCells count="2">
    <mergeCell ref="H18:L18"/>
    <mergeCell ref="G18:G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50282-3825-4AA1-99A5-25778F701BC6}">
  <dimension ref="A1:Q33"/>
  <sheetViews>
    <sheetView tabSelected="1" topLeftCell="C13" workbookViewId="0">
      <selection activeCell="H22" sqref="H22:H33"/>
    </sheetView>
  </sheetViews>
  <sheetFormatPr defaultRowHeight="15" x14ac:dyDescent="0.25"/>
  <cols>
    <col min="2" max="2" width="15.28515625" customWidth="1"/>
    <col min="3" max="3" width="15.42578125" customWidth="1"/>
    <col min="4" max="4" width="17.7109375" customWidth="1"/>
    <col min="5" max="5" width="16.140625" customWidth="1"/>
    <col min="6" max="6" width="18.7109375" customWidth="1"/>
    <col min="7" max="7" width="16.5703125" customWidth="1"/>
    <col min="10" max="10" width="13" customWidth="1"/>
    <col min="11" max="11" width="11.7109375" customWidth="1"/>
    <col min="12" max="12" width="11.42578125" customWidth="1"/>
    <col min="13" max="13" width="11.28515625" customWidth="1"/>
    <col min="14" max="14" width="9.28515625" customWidth="1"/>
    <col min="15" max="15" width="10.28515625" customWidth="1"/>
  </cols>
  <sheetData>
    <row r="1" spans="1:17" x14ac:dyDescent="0.25">
      <c r="A1" t="s">
        <v>34</v>
      </c>
    </row>
    <row r="2" spans="1:17" x14ac:dyDescent="0.25">
      <c r="B2" t="s">
        <v>35</v>
      </c>
      <c r="J2" t="s">
        <v>14</v>
      </c>
    </row>
    <row r="3" spans="1:17" ht="15.75" x14ac:dyDescent="0.25">
      <c r="B3" s="23" t="s">
        <v>23</v>
      </c>
      <c r="C3" s="23" t="s">
        <v>25</v>
      </c>
      <c r="D3" s="23"/>
      <c r="E3" s="23"/>
      <c r="F3" s="23"/>
      <c r="G3" s="23"/>
      <c r="J3" s="23" t="s">
        <v>23</v>
      </c>
      <c r="K3" s="23" t="s">
        <v>25</v>
      </c>
      <c r="L3" s="23"/>
      <c r="M3" s="23"/>
      <c r="N3" s="23"/>
      <c r="O3" s="23"/>
    </row>
    <row r="4" spans="1:17" ht="15.75" x14ac:dyDescent="0.25">
      <c r="B4" s="23"/>
      <c r="C4" s="25">
        <v>2018</v>
      </c>
      <c r="D4" s="25">
        <v>2019</v>
      </c>
      <c r="E4" s="25">
        <v>2020</v>
      </c>
      <c r="F4" s="25">
        <v>2021</v>
      </c>
      <c r="G4" s="25">
        <v>2022</v>
      </c>
      <c r="J4" s="23"/>
      <c r="K4" s="25">
        <v>2018</v>
      </c>
      <c r="L4" s="25">
        <v>2019</v>
      </c>
      <c r="M4" s="25">
        <v>2020</v>
      </c>
      <c r="N4" s="25">
        <v>2021</v>
      </c>
      <c r="O4" s="25">
        <v>2022</v>
      </c>
    </row>
    <row r="5" spans="1:17" ht="15.75" x14ac:dyDescent="0.25">
      <c r="B5" s="7" t="s">
        <v>1</v>
      </c>
      <c r="C5" s="57">
        <v>6601913</v>
      </c>
      <c r="D5" s="57">
        <v>7233070</v>
      </c>
      <c r="E5" s="57">
        <v>7737192</v>
      </c>
      <c r="F5" s="57">
        <v>14606883</v>
      </c>
      <c r="G5" s="57">
        <v>12644649</v>
      </c>
      <c r="H5" s="59">
        <f>SUM(C5:G5)</f>
        <v>48823707</v>
      </c>
      <c r="J5" s="7" t="s">
        <v>1</v>
      </c>
      <c r="K5" s="7">
        <v>0.57999999999999996</v>
      </c>
      <c r="L5" s="7">
        <v>0.57999999999999996</v>
      </c>
      <c r="M5" s="7">
        <v>0.67</v>
      </c>
      <c r="N5" s="7">
        <v>0.9</v>
      </c>
      <c r="O5" s="58">
        <v>0.91</v>
      </c>
      <c r="P5" s="60">
        <f>SUM(K5:O5)</f>
        <v>3.64</v>
      </c>
      <c r="Q5" t="s">
        <v>40</v>
      </c>
    </row>
    <row r="6" spans="1:17" ht="15.75" x14ac:dyDescent="0.25">
      <c r="B6" s="7" t="s">
        <v>2</v>
      </c>
      <c r="C6" s="57">
        <v>6534608</v>
      </c>
      <c r="D6" s="57">
        <v>7297304</v>
      </c>
      <c r="E6" s="57">
        <v>7855236</v>
      </c>
      <c r="F6" s="57">
        <v>14974348</v>
      </c>
      <c r="G6" s="57">
        <v>12147651</v>
      </c>
      <c r="H6" s="59">
        <f t="shared" ref="H6:H16" si="0">SUM(C6:G6)</f>
        <v>48809147</v>
      </c>
      <c r="J6" s="7" t="s">
        <v>2</v>
      </c>
      <c r="K6" s="7">
        <v>0.55000000000000004</v>
      </c>
      <c r="L6" s="7">
        <v>0.59</v>
      </c>
      <c r="M6" s="7">
        <v>0.69</v>
      </c>
      <c r="N6" s="7">
        <v>0.91</v>
      </c>
      <c r="O6" s="58">
        <v>0.92</v>
      </c>
      <c r="P6" s="60">
        <f t="shared" ref="P6:P16" si="1">SUM(K6:O6)</f>
        <v>3.66</v>
      </c>
      <c r="Q6" t="s">
        <v>41</v>
      </c>
    </row>
    <row r="7" spans="1:17" ht="15.75" x14ac:dyDescent="0.25">
      <c r="B7" s="7" t="s">
        <v>3</v>
      </c>
      <c r="C7" s="57">
        <v>6601532</v>
      </c>
      <c r="D7" s="57">
        <v>7256742</v>
      </c>
      <c r="E7" s="57">
        <v>8120031</v>
      </c>
      <c r="F7" s="57">
        <v>15942414</v>
      </c>
      <c r="G7" s="57">
        <v>10752767</v>
      </c>
      <c r="H7" s="59">
        <f t="shared" si="0"/>
        <v>48673486</v>
      </c>
      <c r="J7" s="7" t="s">
        <v>3</v>
      </c>
      <c r="K7" s="7">
        <v>0.56000000000000005</v>
      </c>
      <c r="L7" s="7">
        <v>0.59</v>
      </c>
      <c r="M7" s="7">
        <v>0.75</v>
      </c>
      <c r="N7" s="7">
        <v>0.88</v>
      </c>
      <c r="O7" s="58">
        <v>0.93</v>
      </c>
      <c r="P7" s="60">
        <f t="shared" si="1"/>
        <v>3.71</v>
      </c>
      <c r="Q7" t="s">
        <v>42</v>
      </c>
    </row>
    <row r="8" spans="1:17" ht="15.75" x14ac:dyDescent="0.25">
      <c r="B8" s="7" t="s">
        <v>4</v>
      </c>
      <c r="C8" s="57">
        <v>6543143</v>
      </c>
      <c r="D8" s="57">
        <v>7288920</v>
      </c>
      <c r="E8" s="57">
        <v>10352031</v>
      </c>
      <c r="F8" s="57">
        <v>15907275</v>
      </c>
      <c r="G8" s="57">
        <v>11051386</v>
      </c>
      <c r="H8" s="59">
        <f t="shared" si="0"/>
        <v>51142755</v>
      </c>
      <c r="J8" s="7" t="s">
        <v>4</v>
      </c>
      <c r="K8" s="7">
        <v>0.57999999999999996</v>
      </c>
      <c r="L8" s="7">
        <v>0.59</v>
      </c>
      <c r="M8" s="7">
        <v>0.61</v>
      </c>
      <c r="N8" s="7">
        <v>0.86</v>
      </c>
      <c r="O8" s="58">
        <v>0.9</v>
      </c>
      <c r="P8" s="60">
        <f t="shared" si="1"/>
        <v>3.5399999999999996</v>
      </c>
      <c r="Q8" t="s">
        <v>43</v>
      </c>
    </row>
    <row r="9" spans="1:17" ht="15.75" x14ac:dyDescent="0.25">
      <c r="B9" s="7" t="s">
        <v>5</v>
      </c>
      <c r="C9" s="57">
        <v>6578683</v>
      </c>
      <c r="D9" s="57">
        <v>7139124</v>
      </c>
      <c r="E9" s="57">
        <v>8307719</v>
      </c>
      <c r="F9" s="57">
        <v>16669187</v>
      </c>
      <c r="G9" s="57">
        <v>11779432</v>
      </c>
      <c r="H9" s="59">
        <f t="shared" si="0"/>
        <v>50474145</v>
      </c>
      <c r="J9" s="7" t="s">
        <v>5</v>
      </c>
      <c r="K9" s="7">
        <v>0.59</v>
      </c>
      <c r="L9" s="58">
        <v>0.6</v>
      </c>
      <c r="M9" s="7">
        <v>0.78</v>
      </c>
      <c r="N9" s="7">
        <v>0.83</v>
      </c>
      <c r="O9" s="58">
        <v>0.9</v>
      </c>
      <c r="P9" s="60">
        <f t="shared" si="1"/>
        <v>3.6999999999999997</v>
      </c>
      <c r="Q9" t="s">
        <v>44</v>
      </c>
    </row>
    <row r="10" spans="1:17" ht="15.75" x14ac:dyDescent="0.25">
      <c r="B10" s="7" t="s">
        <v>6</v>
      </c>
      <c r="C10" s="57">
        <v>6587574</v>
      </c>
      <c r="D10" s="57">
        <v>7433640</v>
      </c>
      <c r="E10" s="57">
        <v>8442682</v>
      </c>
      <c r="F10" s="57">
        <v>16638849</v>
      </c>
      <c r="G10" s="57">
        <v>12153703</v>
      </c>
      <c r="H10" s="59">
        <f t="shared" si="0"/>
        <v>51256448</v>
      </c>
      <c r="J10" s="7" t="s">
        <v>6</v>
      </c>
      <c r="K10" s="7">
        <v>0.56000000000000005</v>
      </c>
      <c r="L10" s="58">
        <v>0.6</v>
      </c>
      <c r="M10" s="58">
        <v>0.8</v>
      </c>
      <c r="N10" s="7">
        <v>0.85</v>
      </c>
      <c r="O10" s="58">
        <v>0.87</v>
      </c>
      <c r="P10" s="60">
        <f t="shared" si="1"/>
        <v>3.68</v>
      </c>
      <c r="Q10" t="s">
        <v>45</v>
      </c>
    </row>
    <row r="11" spans="1:17" ht="15.75" x14ac:dyDescent="0.25">
      <c r="B11" s="7" t="s">
        <v>7</v>
      </c>
      <c r="C11" s="57">
        <v>6860492</v>
      </c>
      <c r="D11" s="57">
        <v>7480208</v>
      </c>
      <c r="E11" s="57">
        <v>8447539</v>
      </c>
      <c r="F11" s="57">
        <v>17179508</v>
      </c>
      <c r="G11" s="57">
        <v>12643867</v>
      </c>
      <c r="H11" s="59">
        <f t="shared" si="0"/>
        <v>52611614</v>
      </c>
      <c r="J11" s="7" t="s">
        <v>7</v>
      </c>
      <c r="K11" s="7">
        <v>0.57999999999999996</v>
      </c>
      <c r="L11" s="58">
        <v>0.6</v>
      </c>
      <c r="M11" s="7">
        <v>0.84</v>
      </c>
      <c r="N11" s="7">
        <v>0.86</v>
      </c>
      <c r="O11" s="58">
        <v>0.92</v>
      </c>
      <c r="P11" s="60">
        <f t="shared" si="1"/>
        <v>3.8</v>
      </c>
      <c r="Q11" t="s">
        <v>46</v>
      </c>
    </row>
    <row r="12" spans="1:17" ht="15.75" x14ac:dyDescent="0.25">
      <c r="B12" s="7" t="s">
        <v>8</v>
      </c>
      <c r="C12" s="57">
        <v>6617020</v>
      </c>
      <c r="D12" s="57">
        <v>7431021</v>
      </c>
      <c r="E12" s="57">
        <v>8769636</v>
      </c>
      <c r="F12" s="57">
        <v>17338032</v>
      </c>
      <c r="G12" s="57">
        <v>12602895</v>
      </c>
      <c r="H12" s="59">
        <f t="shared" si="0"/>
        <v>52758604</v>
      </c>
      <c r="J12" s="7" t="s">
        <v>8</v>
      </c>
      <c r="K12" s="7">
        <v>0.57999999999999996</v>
      </c>
      <c r="L12" s="7">
        <v>0.62</v>
      </c>
      <c r="M12" s="7">
        <v>0.82</v>
      </c>
      <c r="N12" s="7">
        <v>0.85</v>
      </c>
      <c r="O12" s="58">
        <v>0.94</v>
      </c>
      <c r="P12" s="60">
        <f t="shared" si="1"/>
        <v>3.81</v>
      </c>
      <c r="Q12" t="s">
        <v>47</v>
      </c>
    </row>
    <row r="13" spans="1:17" ht="15.75" x14ac:dyDescent="0.25">
      <c r="B13" s="7" t="s">
        <v>9</v>
      </c>
      <c r="C13" s="57">
        <v>6580982</v>
      </c>
      <c r="D13" s="57">
        <v>7456909</v>
      </c>
      <c r="E13" s="57">
        <v>8518191</v>
      </c>
      <c r="F13" s="57">
        <v>17433586</v>
      </c>
      <c r="G13" s="57">
        <v>13323437</v>
      </c>
      <c r="H13" s="59">
        <f t="shared" si="0"/>
        <v>53313105</v>
      </c>
      <c r="J13" s="7" t="s">
        <v>9</v>
      </c>
      <c r="K13" s="7">
        <v>0.56999999999999995</v>
      </c>
      <c r="L13" s="7">
        <v>0.62</v>
      </c>
      <c r="M13" s="7">
        <v>0.85</v>
      </c>
      <c r="N13" s="7">
        <v>0.86</v>
      </c>
      <c r="O13" s="58">
        <v>0.96</v>
      </c>
      <c r="P13" s="60">
        <f t="shared" si="1"/>
        <v>3.86</v>
      </c>
      <c r="Q13" t="s">
        <v>48</v>
      </c>
    </row>
    <row r="14" spans="1:17" ht="15.75" x14ac:dyDescent="0.25">
      <c r="B14" s="7" t="s">
        <v>10</v>
      </c>
      <c r="C14" s="57">
        <v>6610412</v>
      </c>
      <c r="D14" s="57">
        <v>7489195</v>
      </c>
      <c r="E14" s="57">
        <v>10367120</v>
      </c>
      <c r="F14" s="57">
        <v>16277166</v>
      </c>
      <c r="G14" s="57">
        <v>13603609</v>
      </c>
      <c r="H14" s="59">
        <f t="shared" si="0"/>
        <v>54347502</v>
      </c>
      <c r="J14" s="7" t="s">
        <v>10</v>
      </c>
      <c r="K14" s="7">
        <v>0.59</v>
      </c>
      <c r="L14" s="7">
        <v>0.62</v>
      </c>
      <c r="M14" s="7">
        <v>0.87</v>
      </c>
      <c r="N14" s="7">
        <v>0.88</v>
      </c>
      <c r="O14" s="58">
        <v>0.96</v>
      </c>
      <c r="P14" s="60">
        <f t="shared" si="1"/>
        <v>3.92</v>
      </c>
      <c r="Q14" t="s">
        <v>49</v>
      </c>
    </row>
    <row r="15" spans="1:17" ht="15.75" x14ac:dyDescent="0.25">
      <c r="B15" s="7" t="s">
        <v>11</v>
      </c>
      <c r="C15" s="57">
        <v>6732081</v>
      </c>
      <c r="D15" s="57">
        <v>7495114</v>
      </c>
      <c r="E15" s="57">
        <v>13358504</v>
      </c>
      <c r="F15" s="57">
        <v>14938841</v>
      </c>
      <c r="G15" s="57">
        <v>14573893</v>
      </c>
      <c r="H15" s="59">
        <f t="shared" si="0"/>
        <v>57098433</v>
      </c>
      <c r="J15" s="7" t="s">
        <v>11</v>
      </c>
      <c r="K15" s="7">
        <v>0.57999999999999996</v>
      </c>
      <c r="L15" s="7">
        <v>0.64</v>
      </c>
      <c r="M15" s="58">
        <v>0.9</v>
      </c>
      <c r="N15" s="58">
        <v>0.9</v>
      </c>
      <c r="O15" s="58">
        <v>1</v>
      </c>
      <c r="P15" s="60">
        <f t="shared" si="1"/>
        <v>4.0199999999999996</v>
      </c>
      <c r="Q15" t="s">
        <v>51</v>
      </c>
    </row>
    <row r="16" spans="1:17" ht="15.75" x14ac:dyDescent="0.25">
      <c r="B16" s="7" t="s">
        <v>12</v>
      </c>
      <c r="C16" s="57">
        <v>7276727</v>
      </c>
      <c r="D16" s="57">
        <v>7971917</v>
      </c>
      <c r="E16" s="57">
        <v>15302554</v>
      </c>
      <c r="F16" s="57">
        <v>13256450</v>
      </c>
      <c r="G16" s="57">
        <v>15294631</v>
      </c>
      <c r="H16" s="59">
        <f t="shared" si="0"/>
        <v>59102279</v>
      </c>
      <c r="J16" s="7" t="s">
        <v>12</v>
      </c>
      <c r="K16" s="7">
        <v>0.59</v>
      </c>
      <c r="L16" s="7">
        <v>0.65</v>
      </c>
      <c r="M16" s="7">
        <v>0.89</v>
      </c>
      <c r="N16" s="58">
        <v>0.9</v>
      </c>
      <c r="O16" s="58">
        <v>1</v>
      </c>
      <c r="P16" s="60">
        <f t="shared" si="1"/>
        <v>4.0299999999999994</v>
      </c>
      <c r="Q16" t="s">
        <v>50</v>
      </c>
    </row>
    <row r="19" spans="2:8" ht="15.75" x14ac:dyDescent="0.25">
      <c r="B19" s="56" t="s">
        <v>36</v>
      </c>
    </row>
    <row r="20" spans="2:8" ht="15.75" x14ac:dyDescent="0.25">
      <c r="B20" s="23" t="s">
        <v>23</v>
      </c>
      <c r="C20" s="23" t="s">
        <v>25</v>
      </c>
      <c r="D20" s="23"/>
      <c r="E20" s="23"/>
      <c r="F20" s="23"/>
      <c r="G20" s="23"/>
    </row>
    <row r="21" spans="2:8" ht="15.75" x14ac:dyDescent="0.25">
      <c r="B21" s="23"/>
      <c r="C21" s="25">
        <v>2018</v>
      </c>
      <c r="D21" s="25">
        <v>2019</v>
      </c>
      <c r="E21" s="25">
        <v>2020</v>
      </c>
      <c r="F21" s="25">
        <v>2021</v>
      </c>
      <c r="G21" s="25">
        <v>2022</v>
      </c>
    </row>
    <row r="22" spans="2:8" ht="15.75" x14ac:dyDescent="0.25">
      <c r="B22" s="7" t="s">
        <v>1</v>
      </c>
      <c r="C22" s="11">
        <v>1534</v>
      </c>
      <c r="D22" s="11">
        <v>807</v>
      </c>
      <c r="E22" s="11">
        <v>3776</v>
      </c>
      <c r="F22" s="11">
        <v>23616</v>
      </c>
      <c r="G22" s="11">
        <v>33667</v>
      </c>
      <c r="H22" s="59">
        <f>SUM(C22:G22)</f>
        <v>63400</v>
      </c>
    </row>
    <row r="23" spans="2:8" ht="15.75" x14ac:dyDescent="0.25">
      <c r="B23" s="7" t="s">
        <v>2</v>
      </c>
      <c r="C23" s="11">
        <v>6240</v>
      </c>
      <c r="D23" s="11">
        <v>3602</v>
      </c>
      <c r="E23" s="11">
        <v>10243</v>
      </c>
      <c r="F23" s="11">
        <v>63706</v>
      </c>
      <c r="G23" s="11">
        <v>48496</v>
      </c>
      <c r="H23" s="59">
        <f t="shared" ref="H23:H33" si="2">SUM(C23:G23)</f>
        <v>132287</v>
      </c>
    </row>
    <row r="24" spans="2:8" ht="15.75" x14ac:dyDescent="0.25">
      <c r="B24" s="7" t="s">
        <v>3</v>
      </c>
      <c r="C24" s="11">
        <v>11258</v>
      </c>
      <c r="D24" s="11">
        <v>8865</v>
      </c>
      <c r="E24" s="11">
        <v>16166</v>
      </c>
      <c r="F24" s="11">
        <v>103868</v>
      </c>
      <c r="G24" s="11">
        <v>69804</v>
      </c>
      <c r="H24" s="59">
        <f t="shared" si="2"/>
        <v>209961</v>
      </c>
    </row>
    <row r="25" spans="2:8" ht="15.75" x14ac:dyDescent="0.25">
      <c r="B25" s="7" t="s">
        <v>4</v>
      </c>
      <c r="C25" s="11">
        <v>14304</v>
      </c>
      <c r="D25" s="11">
        <v>11131</v>
      </c>
      <c r="E25" s="11">
        <v>20239</v>
      </c>
      <c r="F25" s="11">
        <v>145297</v>
      </c>
      <c r="G25" s="11">
        <v>91694</v>
      </c>
      <c r="H25" s="59">
        <f t="shared" si="2"/>
        <v>282665</v>
      </c>
    </row>
    <row r="26" spans="2:8" ht="15.75" x14ac:dyDescent="0.25">
      <c r="B26" s="7" t="s">
        <v>5</v>
      </c>
      <c r="C26" s="11">
        <v>18843</v>
      </c>
      <c r="D26" s="11">
        <v>13433</v>
      </c>
      <c r="E26" s="11">
        <v>23541</v>
      </c>
      <c r="F26" s="11">
        <v>186749</v>
      </c>
      <c r="G26" s="11">
        <v>113865</v>
      </c>
      <c r="H26" s="59">
        <f t="shared" si="2"/>
        <v>356431</v>
      </c>
    </row>
    <row r="27" spans="2:8" ht="15.75" x14ac:dyDescent="0.25">
      <c r="B27" s="7" t="s">
        <v>6</v>
      </c>
      <c r="C27" s="11">
        <v>24397</v>
      </c>
      <c r="D27" s="11">
        <v>16766</v>
      </c>
      <c r="E27" s="11">
        <v>29381</v>
      </c>
      <c r="F27" s="11">
        <v>228262</v>
      </c>
      <c r="G27" s="11">
        <v>132624</v>
      </c>
      <c r="H27" s="59">
        <f t="shared" si="2"/>
        <v>431430</v>
      </c>
    </row>
    <row r="28" spans="2:8" ht="15.75" x14ac:dyDescent="0.25">
      <c r="B28" s="7" t="s">
        <v>7</v>
      </c>
      <c r="C28" s="11">
        <v>27438</v>
      </c>
      <c r="D28" s="11">
        <v>21289</v>
      </c>
      <c r="E28" s="11">
        <v>38541</v>
      </c>
      <c r="F28" s="11">
        <v>270573</v>
      </c>
      <c r="G28" s="11">
        <v>152148</v>
      </c>
      <c r="H28" s="59">
        <f t="shared" si="2"/>
        <v>509989</v>
      </c>
    </row>
    <row r="29" spans="2:8" ht="15.75" x14ac:dyDescent="0.25">
      <c r="B29" s="7" t="s">
        <v>8</v>
      </c>
      <c r="C29" s="11">
        <v>30772</v>
      </c>
      <c r="D29" s="11">
        <v>25561</v>
      </c>
      <c r="E29" s="12">
        <v>49505</v>
      </c>
      <c r="F29" s="11">
        <v>314384</v>
      </c>
      <c r="G29" s="11">
        <v>172096</v>
      </c>
      <c r="H29" s="59">
        <f t="shared" si="2"/>
        <v>592318</v>
      </c>
    </row>
    <row r="30" spans="2:8" ht="15.75" x14ac:dyDescent="0.25">
      <c r="B30" s="7" t="s">
        <v>9</v>
      </c>
      <c r="C30" s="11">
        <v>36109</v>
      </c>
      <c r="D30" s="11">
        <v>30343</v>
      </c>
      <c r="E30" s="11">
        <v>63599</v>
      </c>
      <c r="F30" s="11">
        <v>342989</v>
      </c>
      <c r="G30" s="11">
        <v>195551</v>
      </c>
      <c r="H30" s="59">
        <f t="shared" si="2"/>
        <v>668591</v>
      </c>
    </row>
    <row r="31" spans="2:8" ht="15.75" x14ac:dyDescent="0.25">
      <c r="B31" s="7" t="s">
        <v>10</v>
      </c>
      <c r="C31" s="11">
        <v>38879</v>
      </c>
      <c r="D31" s="11">
        <v>35828</v>
      </c>
      <c r="E31" s="11">
        <v>79479</v>
      </c>
      <c r="F31" s="11">
        <v>376446</v>
      </c>
      <c r="G31" s="11">
        <v>220112</v>
      </c>
      <c r="H31" s="59">
        <f t="shared" si="2"/>
        <v>750744</v>
      </c>
    </row>
    <row r="32" spans="2:8" ht="15.75" x14ac:dyDescent="0.25">
      <c r="B32" s="7" t="s">
        <v>11</v>
      </c>
      <c r="C32" s="11">
        <v>40477</v>
      </c>
      <c r="D32" s="11">
        <v>41475</v>
      </c>
      <c r="E32" s="11">
        <v>98569</v>
      </c>
      <c r="F32" s="11">
        <v>442275</v>
      </c>
      <c r="G32" s="11">
        <v>245891</v>
      </c>
      <c r="H32" s="59">
        <f t="shared" si="2"/>
        <v>868687</v>
      </c>
    </row>
    <row r="33" spans="2:8" ht="15.75" x14ac:dyDescent="0.25">
      <c r="B33" s="7" t="s">
        <v>12</v>
      </c>
      <c r="C33" s="11">
        <v>45442</v>
      </c>
      <c r="D33" s="11">
        <v>49641</v>
      </c>
      <c r="E33" s="11">
        <v>131727</v>
      </c>
      <c r="F33" s="11">
        <v>554586</v>
      </c>
      <c r="G33" s="11">
        <v>232283</v>
      </c>
      <c r="H33" s="59">
        <f t="shared" si="2"/>
        <v>1013679</v>
      </c>
    </row>
  </sheetData>
  <mergeCells count="6">
    <mergeCell ref="B3:B4"/>
    <mergeCell ref="C3:G3"/>
    <mergeCell ref="J3:J4"/>
    <mergeCell ref="K3:O3"/>
    <mergeCell ref="B20:B21"/>
    <mergeCell ref="C20:G2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Aset Produktif</vt:lpstr>
      <vt:lpstr>NPF</vt:lpstr>
      <vt:lpstr>lABA BERSIH</vt:lpstr>
      <vt:lpstr>HASIL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2024-01-07T01:10:33Z</dcterms:created>
  <dcterms:modified xsi:type="dcterms:W3CDTF">2024-01-12T04:23:26Z</dcterms:modified>
</cp:coreProperties>
</file>